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ultistatetaxcommission-my.sharepoint.com/personal/heh_mtc_gov/Documents/Documents/1 - UNIFORMITY/C - UDITPA &amp; Regulations/"/>
    </mc:Choice>
  </mc:AlternateContent>
  <xr:revisionPtr revIDLastSave="0" documentId="8_{9F05C912-B0AC-4D26-AE5D-38A018999692}" xr6:coauthVersionLast="47" xr6:coauthVersionMax="47" xr10:uidLastSave="{00000000-0000-0000-0000-000000000000}"/>
  <bookViews>
    <workbookView xWindow="-108" yWindow="-108" windowWidth="23256" windowHeight="13176" xr2:uid="{C936996B-864F-4AEA-88FC-E5B6299C708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 l="1"/>
  <c r="K52" i="1" s="1"/>
  <c r="J19" i="1"/>
  <c r="K19" i="1" s="1"/>
  <c r="J23" i="1"/>
  <c r="K23" i="1" s="1"/>
  <c r="J8" i="1"/>
  <c r="K8" i="1" s="1"/>
  <c r="J22" i="1"/>
  <c r="K22" i="1" s="1"/>
  <c r="J39" i="1"/>
  <c r="K39" i="1" s="1"/>
  <c r="J49" i="1"/>
  <c r="K49" i="1" s="1"/>
  <c r="J34" i="1"/>
  <c r="K34" i="1" s="1"/>
  <c r="J38" i="1"/>
  <c r="K38" i="1" s="1"/>
  <c r="J48" i="1"/>
  <c r="K48" i="1" s="1"/>
  <c r="J16" i="1"/>
  <c r="K16" i="1" s="1"/>
  <c r="J15" i="1"/>
  <c r="K15" i="1" s="1"/>
  <c r="J21" i="1"/>
  <c r="K21" i="1" s="1"/>
  <c r="J10" i="1"/>
  <c r="K10" i="1" s="1"/>
  <c r="J42" i="1"/>
  <c r="K42" i="1" s="1"/>
  <c r="J36" i="1"/>
  <c r="K36" i="1" s="1"/>
  <c r="J40" i="1"/>
  <c r="K40" i="1" s="1"/>
  <c r="J31" i="1"/>
  <c r="K31" i="1" s="1"/>
  <c r="J18" i="1"/>
  <c r="K18" i="1" s="1"/>
  <c r="J51" i="1"/>
  <c r="K51" i="1" s="1"/>
  <c r="J4" i="1"/>
  <c r="K4" i="1" s="1"/>
  <c r="J11" i="1"/>
  <c r="K11" i="1" s="1"/>
  <c r="J14" i="1"/>
  <c r="K14" i="1" s="1"/>
  <c r="J12" i="1"/>
  <c r="K12" i="1" s="1"/>
  <c r="J53" i="1"/>
  <c r="K53" i="1" s="1"/>
  <c r="J50" i="1"/>
  <c r="K50" i="1" s="1"/>
  <c r="J41" i="1"/>
  <c r="K41" i="1" s="1"/>
  <c r="J25" i="1"/>
  <c r="K25" i="1" s="1"/>
  <c r="J33" i="1"/>
  <c r="K33" i="1" s="1"/>
  <c r="J5" i="1"/>
  <c r="K5" i="1" s="1"/>
  <c r="J6" i="1"/>
  <c r="K6" i="1" s="1"/>
  <c r="J17" i="1"/>
  <c r="K17" i="1" s="1"/>
  <c r="J28" i="1"/>
  <c r="K28" i="1" s="1"/>
  <c r="J47" i="1"/>
  <c r="K47" i="1" s="1"/>
  <c r="J44" i="1"/>
  <c r="K44" i="1" s="1"/>
  <c r="J27" i="1"/>
  <c r="K27" i="1" s="1"/>
  <c r="J43" i="1"/>
  <c r="K43" i="1" s="1"/>
  <c r="J37" i="1"/>
  <c r="K37" i="1" s="1"/>
  <c r="J30" i="1"/>
  <c r="K30" i="1" s="1"/>
  <c r="J9" i="1"/>
  <c r="K9" i="1" s="1"/>
  <c r="J29" i="1"/>
  <c r="K29" i="1" s="1"/>
  <c r="J26" i="1"/>
  <c r="K26" i="1" s="1"/>
  <c r="J13" i="1"/>
  <c r="K13" i="1" s="1"/>
  <c r="J7" i="1"/>
  <c r="K7" i="1" s="1"/>
  <c r="J20" i="1"/>
  <c r="K20" i="1" s="1"/>
  <c r="J24" i="1"/>
  <c r="K24" i="1" s="1"/>
  <c r="J35" i="1"/>
  <c r="K35" i="1" s="1"/>
  <c r="J32" i="1"/>
  <c r="K32" i="1" s="1"/>
  <c r="J45" i="1"/>
  <c r="K45" i="1" s="1"/>
  <c r="J46" i="1"/>
  <c r="K46" i="1" s="1"/>
</calcChain>
</file>

<file path=xl/sharedStrings.xml><?xml version="1.0" encoding="utf-8"?>
<sst xmlns="http://schemas.openxmlformats.org/spreadsheetml/2006/main" count="165" uniqueCount="99">
  <si>
    <t>Interstate Lane Kilometers - Urban + Rural</t>
  </si>
  <si>
    <t>State GDP</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</si>
  <si>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</si>
  <si>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</si>
  <si>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</si>
  <si>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</si>
  <si>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</si>
  <si>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</si>
  <si>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</si>
  <si>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</si>
  <si>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</si>
  <si>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</si>
  <si>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</si>
  <si>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</si>
  <si>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</si>
  <si>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</si>
  <si>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</si>
  <si>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</si>
  <si>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</si>
  <si>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</si>
  <si>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 (3)</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</si>
  <si>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</si>
  <si>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</si>
  <si>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</si>
  <si>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</si>
  <si>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</si>
  <si>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</si>
  <si>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</si>
  <si>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</si>
  <si>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</si>
  <si>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</si>
  <si>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</si>
  <si>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</si>
  <si>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</si>
  <si>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</si>
  <si>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</si>
  <si>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</si>
  <si>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</si>
  <si>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</si>
  <si>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</si>
  <si>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</si>
  <si>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</si>
  <si>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</si>
  <si>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</si>
  <si>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</si>
  <si>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</si>
  <si>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</si>
  <si>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</si>
  <si>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</si>
  <si>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</si>
  <si>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</si>
  <si>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</si>
  <si>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Maine </t>
  </si>
  <si>
    <t xml:space="preserve">Massachusetts </t>
  </si>
  <si>
    <t xml:space="preserve">New Hampshire </t>
  </si>
  <si>
    <t xml:space="preserve">Rhode Island </t>
  </si>
  <si>
    <t xml:space="preserve">Vermont </t>
  </si>
  <si>
    <t xml:space="preserve">Delaware </t>
  </si>
  <si>
    <t xml:space="preserve">Maryland </t>
  </si>
  <si>
    <t xml:space="preserve">Pennsylvania </t>
  </si>
  <si>
    <t xml:space="preserve">Illinois </t>
  </si>
  <si>
    <t xml:space="preserve">Michigan </t>
  </si>
  <si>
    <t xml:space="preserve">Ohio </t>
  </si>
  <si>
    <t xml:space="preserve">Wisconsin </t>
  </si>
  <si>
    <t xml:space="preserve">Iowa </t>
  </si>
  <si>
    <t xml:space="preserve">Minnesota </t>
  </si>
  <si>
    <t xml:space="preserve">Missouri </t>
  </si>
  <si>
    <t xml:space="preserve">North Dakota </t>
  </si>
  <si>
    <t xml:space="preserve">South Dakota </t>
  </si>
  <si>
    <t xml:space="preserve">Alabama </t>
  </si>
  <si>
    <t xml:space="preserve">Florida </t>
  </si>
  <si>
    <t xml:space="preserve">Georgia </t>
  </si>
  <si>
    <t xml:space="preserve">Louisiana </t>
  </si>
  <si>
    <t xml:space="preserve">Mississippi </t>
  </si>
  <si>
    <t xml:space="preserve">North Carolina </t>
  </si>
  <si>
    <t xml:space="preserve">South Carolina </t>
  </si>
  <si>
    <t xml:space="preserve">Tennessee </t>
  </si>
  <si>
    <t xml:space="preserve">Virginia </t>
  </si>
  <si>
    <t xml:space="preserve">West Virginia </t>
  </si>
  <si>
    <t xml:space="preserve">Arizona </t>
  </si>
  <si>
    <t xml:space="preserve">Colorado </t>
  </si>
  <si>
    <t xml:space="preserve">Idaho </t>
  </si>
  <si>
    <t xml:space="preserve">Montana </t>
  </si>
  <si>
    <t xml:space="preserve">Utah </t>
  </si>
  <si>
    <t xml:space="preserve">Wyoming </t>
  </si>
  <si>
    <t xml:space="preserve">Alaska </t>
  </si>
  <si>
    <t xml:space="preserve">California </t>
  </si>
  <si>
    <t xml:space="preserve">Hawaii </t>
  </si>
  <si>
    <t xml:space="preserve">Oregon </t>
  </si>
  <si>
    <t>Maine</t>
  </si>
  <si>
    <t>Population</t>
  </si>
  <si>
    <t>Rank</t>
  </si>
  <si>
    <t>State</t>
  </si>
  <si>
    <t>Average GDP/Population Rank</t>
  </si>
  <si>
    <t>Difference Between  GDP/Pop Rank and Interstate Lane Kilometers</t>
  </si>
  <si>
    <t xml:space="preserve">NOTES: </t>
  </si>
  <si>
    <t>The states at the top of this listing are those where the use of deliveries rather than mileage would tend to source more receipts to the state. The states at the bottom of this listing are those where the use of deliveries rather than mileage would tend to source fewer receipts to the state.</t>
  </si>
  <si>
    <t>Ranking of States (prepared by MTC staff based on latest public inforamtion - 2023)</t>
  </si>
  <si>
    <t>The states below are listed in order of the final ranking--that is--the difference, negative to positive, between mileage and average GDP/populatoin rankings.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</si>
</sst>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4FEAC"/>
        <bgColor indexed="64"/>
      </patternFill>
    </fill>
    <fill>
      <patternFill patternType="solid">
        <fgColor rgb="FFE1FEAC"/>
        <bgColor indexed="64"/>
      </patternFill>
    </fill>
  </fills>
  <borders count="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s>
  <cellStyleXfs count="14">
    <xf numFmtId="0" fontId="0" fillId="0" borderId="0"/>
    <xf numFmtId="0" fontId="4" fillId="0" borderId="0"/>
    <xf numFmtId="0" fontId="3" fillId="0" borderId="0"/>
    <xf numFmtId="0" fontId="3" fillId="0" borderId="0"/>
    <xf numFmtId="0" fontId="3"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0">
    <xf numFmtId="0" fontId="0" fillId="0" borderId="0" xfId="0"/>
    <xf numFmtId="1" fontId="0" fillId="0" borderId="0" xfId="0" applyNumberForma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2" borderId="0" xfId="0" applyFill="1"/>
    <xf numFmtId="1" fontId="0" fillId="2" borderId="0" xfId="0" applyNumberFormat="1" applyFill="1"/>
    <xf numFmtId="0" fontId="0" fillId="2" borderId="3" xfId="11" applyFont="1" applyFill="1" applyBorder="1" applyAlignment="1">
      <alignment horizontal="left"/>
    </xf>
    <xf numFmtId="3" fontId="0" fillId="2" borderId="0" xfId="11" applyNumberFormat="1" applyFont="1" applyFill="1" applyAlignment="1">
      <alignment horizontal="right"/>
    </xf>
    <xf numFmtId="0" fontId="0" fillId="2" borderId="3" xfId="0" applyFill="1" applyBorder="1"/>
    <xf numFmtId="3" fontId="0" fillId="2" borderId="0" xfId="0" applyNumberFormat="1" applyFill="1"/>
    <xf numFmtId="0" fontId="5" fillId="0" borderId="0" xfId="0" applyFont="1"/>
    <xf numFmtId="0" fontId="0" fillId="3" borderId="0" xfId="0" applyFill="1"/>
    <xf numFmtId="1" fontId="0" fillId="3" borderId="0" xfId="0" applyNumberFormat="1" applyFill="1"/>
    <xf numFmtId="0" fontId="0" fillId="3" borderId="3" xfId="11" applyFont="1" applyFill="1" applyBorder="1" applyAlignment="1">
      <alignment horizontal="left"/>
    </xf>
    <xf numFmtId="3" fontId="0" fillId="3" borderId="0" xfId="11" applyNumberFormat="1" applyFont="1" applyFill="1" applyAlignment="1">
      <alignment horizontal="right"/>
    </xf>
    <xf numFmtId="0" fontId="0" fillId="3" borderId="3" xfId="0" applyFill="1" applyBorder="1"/>
    <xf numFmtId="3" fontId="0" fillId="3" borderId="0" xfId="0" applyNumberFormat="1" applyFill="1"/>
    <xf numFmtId="0" fontId="0" fillId="4" borderId="0" xfId="0" applyFill="1"/>
    <xf numFmtId="1" fontId="0" fillId="4" borderId="0" xfId="0" applyNumberFormat="1" applyFill="1"/>
    <xf numFmtId="0" fontId="0" fillId="4" borderId="3" xfId="11" applyFont="1" applyFill="1" applyBorder="1" applyAlignment="1">
      <alignment horizontal="left"/>
    </xf>
    <xf numFmtId="3" fontId="0" fillId="4" borderId="0" xfId="11" applyNumberFormat="1" applyFont="1" applyFill="1" applyAlignment="1">
      <alignment horizontal="right"/>
    </xf>
    <xf numFmtId="0" fontId="0" fillId="4" borderId="3" xfId="0" applyFill="1" applyBorder="1"/>
    <xf numFmtId="3" fontId="0" fillId="4" borderId="0" xfId="0" applyNumberFormat="1" applyFill="1"/>
    <xf numFmtId="0" fontId="0" fillId="5" borderId="0" xfId="0" applyFill="1"/>
    <xf numFmtId="1" fontId="0" fillId="5" borderId="0" xfId="0" applyNumberFormat="1" applyFill="1"/>
    <xf numFmtId="0" fontId="0" fillId="5" borderId="3" xfId="11" applyFont="1" applyFill="1" applyBorder="1" applyAlignment="1">
      <alignment horizontal="left"/>
    </xf>
    <xf numFmtId="3" fontId="0" fillId="5" borderId="0" xfId="11" applyNumberFormat="1" applyFont="1" applyFill="1" applyAlignment="1">
      <alignment horizontal="right"/>
    </xf>
    <xf numFmtId="0" fontId="0" fillId="5" borderId="3" xfId="0" applyFill="1" applyBorder="1"/>
    <xf numFmtId="3" fontId="0" fillId="5" borderId="0" xfId="0" applyNumberFormat="1" applyFill="1"/>
    <xf numFmtId="0" fontId="0" fillId="6" borderId="0" xfId="0" applyFill="1"/>
    <xf numFmtId="1" fontId="0" fillId="6" borderId="0" xfId="0" applyNumberFormat="1" applyFill="1"/>
    <xf numFmtId="0" fontId="0" fillId="6" borderId="3" xfId="11" applyFont="1" applyFill="1" applyBorder="1" applyAlignment="1">
      <alignment horizontal="left"/>
    </xf>
    <xf numFmtId="3" fontId="0" fillId="6" borderId="0" xfId="11" applyNumberFormat="1" applyFont="1" applyFill="1" applyAlignment="1">
      <alignment horizontal="right"/>
    </xf>
    <xf numFmtId="0" fontId="0" fillId="6" borderId="3" xfId="0" applyFill="1" applyBorder="1"/>
    <xf numFmtId="3" fontId="0" fillId="6" borderId="0" xfId="0" applyNumberFormat="1" applyFill="1"/>
    <xf numFmtId="0" fontId="0" fillId="7" borderId="0" xfId="0" applyFill="1"/>
    <xf numFmtId="1" fontId="0" fillId="7" borderId="0" xfId="0" applyNumberFormat="1" applyFill="1"/>
    <xf numFmtId="0" fontId="0" fillId="7" borderId="3" xfId="11" applyFont="1" applyFill="1" applyBorder="1" applyAlignment="1">
      <alignment horizontal="left"/>
    </xf>
    <xf numFmtId="3" fontId="0" fillId="7" borderId="0" xfId="11" applyNumberFormat="1" applyFont="1" applyFill="1" applyAlignment="1">
      <alignment horizontal="right"/>
    </xf>
    <xf numFmtId="0" fontId="0" fillId="7" borderId="3" xfId="0" applyFill="1" applyBorder="1"/>
    <xf numFmtId="3" fontId="0" fillId="7" borderId="0" xfId="0" applyNumberFormat="1" applyFill="1"/>
    <xf numFmtId="2" fontId="0" fillId="2" borderId="3" xfId="0" applyNumberFormat="1" applyFill="1" applyBorder="1" applyAlignment="1">
      <alignment horizontal="center"/>
    </xf>
    <xf numFmtId="2" fontId="0" fillId="6" borderId="3" xfId="0" applyNumberFormat="1" applyFill="1" applyBorder="1" applyAlignment="1">
      <alignment horizontal="center"/>
    </xf>
    <xf numFmtId="2" fontId="0" fillId="5" borderId="3" xfId="0" applyNumberFormat="1" applyFill="1" applyBorder="1" applyAlignment="1">
      <alignment horizontal="center"/>
    </xf>
    <xf numFmtId="2" fontId="0" fillId="4" borderId="3" xfId="0" applyNumberFormat="1" applyFill="1" applyBorder="1" applyAlignment="1">
      <alignment horizontal="center"/>
    </xf>
    <xf numFmtId="2" fontId="0" fillId="7" borderId="3" xfId="0" applyNumberFormat="1" applyFill="1" applyBorder="1" applyAlignment="1">
      <alignment horizontal="center"/>
    </xf>
    <xf numFmtId="2" fontId="0" fillId="3" borderId="3" xfId="0" applyNumberFormat="1" applyFill="1" applyBorder="1" applyAlignment="1">
      <alignment horizontal="center"/>
    </xf>
    <xf numFmtId="0" fontId="2" fillId="0" borderId="0" xfId="0" applyFont="1" applyFill="1" applyBorder="1" applyAlignment="1">
      <alignment horizontal="center" vertical="center" wrapText="1"/>
    </xf>
    <xf numFmtId="0" fontId="0" fillId="0" borderId="0" xfId="0" applyAlignment="1">
      <alignment horizontal="center" wrapText="1"/>
    </xf>
  </cellXfs>
  <cellStyles count="14">
    <cellStyle name="Comma 2" xfId="8" xr:uid="{336B7384-62BD-4F6E-ADF1-28F6DFC84740}"/>
    <cellStyle name="Normal" xfId="0" builtinId="0"/>
    <cellStyle name="Normal 2" xfId="2" xr:uid="{23DA10F0-BB53-4653-88F8-819D35A6339F}"/>
    <cellStyle name="Normal 2 2" xfId="4" xr:uid="{350658BA-E104-4228-9EEB-4D0795CE7902}"/>
    <cellStyle name="Normal 2 3" xfId="6" xr:uid="{79EDF4CB-428E-4282-8F74-7BE18CE8A676}"/>
    <cellStyle name="Normal 3" xfId="3" xr:uid="{2B7E809E-99E0-44A5-ABF0-BB7DF49CC074}"/>
    <cellStyle name="Normal 4" xfId="5" xr:uid="{CA19EEDE-A817-418B-A35F-976CD2525575}"/>
    <cellStyle name="Normal 4 2" xfId="7" xr:uid="{F94302D1-6C96-4BBC-87EB-4B210E160CFC}"/>
    <cellStyle name="Normal 4 2 2" xfId="9" xr:uid="{97EC07CA-2D0D-4C86-A714-AD74B1769C92}"/>
    <cellStyle name="Normal 4 2 2 2" xfId="11" xr:uid="{7BDC954C-652F-4AD8-96C0-148AC7320335}"/>
    <cellStyle name="Normal 4 2 2 3" xfId="13" xr:uid="{5083B703-43AE-469C-9A7F-A6CAFC529B14}"/>
    <cellStyle name="Normal 4 3" xfId="10" xr:uid="{0A3378A7-7B94-4B81-A1CC-9629CBE14B52}"/>
    <cellStyle name="Normal 4 3 2" xfId="12" xr:uid="{882E9A3E-9D56-4CC9-94D8-EBB746953690}"/>
    <cellStyle name="Normal 5" xfId="1" xr:uid="{1A22C59C-89B4-44BE-9242-07934FEEA15F}"/>
  </cellStyles>
  <dxfs count="1">
    <dxf>
      <fill>
        <patternFill>
          <bgColor theme="0" tint="-0.14996795556505021"/>
        </patternFill>
      </fill>
    </dxf>
  </dxfs>
  <tableStyles count="1" defaultTableStyle="TableStyleMedium2" defaultPivotStyle="PivotStyleLight16">
    <tableStyle name="Table Style 1" pivot="0" count="1" xr9:uid="{D94D7B1F-440C-4E66-AD3F-BB1A9DB5266A}">
      <tableStyleElement type="secondRowStripe" dxfId="0"/>
    </tableStyle>
  </tableStyles>
  <colors>
    <mruColors>
      <color rgb="FFE1FEAC"/>
      <color rgb="FFF4FE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FCC5-0A9F-430A-826A-3C7713317DA6}">
  <dimension ref="A1:N54"/>
  <sheetViews>
    <sheetView tabSelected="1" workbookViewId="0">
      <selection activeCell="A6" sqref="A6:XFD6"/>
    </sheetView>
  </sheetViews>
  <sheetFormatPr defaultRowHeight="14.4" x14ac:dyDescent="0.3"/>
  <cols>
    <col min="1" max="1" width="14.5546875" customWidth="1"/>
    <col min="2" max="2" width="12.88671875" customWidth="1"/>
    <col min="3" max="3" width="5" customWidth="1"/>
    <col min="4" max="4" width="14.88671875" customWidth="1"/>
    <col min="5" max="5" width="13.44140625" customWidth="1"/>
    <col min="6" max="6" width="5.5546875" customWidth="1"/>
    <col min="7" max="7" width="14.33203125" customWidth="1"/>
    <col min="8" max="8" width="14.77734375" customWidth="1"/>
    <col min="9" max="9" width="5.44140625" customWidth="1"/>
    <col min="10" max="10" width="16.6640625" customWidth="1"/>
    <col min="11" max="11" width="18.77734375" customWidth="1"/>
    <col min="12" max="12" width="44.6640625" customWidth="1"/>
  </cols>
  <sheetData>
    <row r="1" spans="1:14" ht="21" x14ac:dyDescent="0.4">
      <c r="A1" s="11" t="s">
        <v>97</v>
      </c>
    </row>
    <row r="2" spans="1:14" x14ac:dyDescent="0.3">
      <c r="A2" t="s">
        <v>98</v>
      </c>
    </row>
    <row r="3" spans="1:14" ht="57.6" customHeight="1" x14ac:dyDescent="0.3">
      <c r="A3" s="2" t="s">
        <v>92</v>
      </c>
      <c r="B3" s="3" t="s">
        <v>0</v>
      </c>
      <c r="C3" s="3" t="s">
        <v>91</v>
      </c>
      <c r="D3" s="4" t="s">
        <v>92</v>
      </c>
      <c r="E3" s="2" t="s">
        <v>1</v>
      </c>
      <c r="F3" s="3" t="s">
        <v>91</v>
      </c>
      <c r="G3" s="4" t="s">
        <v>92</v>
      </c>
      <c r="H3" s="2" t="s">
        <v>90</v>
      </c>
      <c r="I3" s="3" t="s">
        <v>91</v>
      </c>
      <c r="J3" s="4" t="s">
        <v>93</v>
      </c>
      <c r="K3" s="4" t="s">
        <v>94</v>
      </c>
      <c r="L3" s="48" t="s">
        <v>95</v>
      </c>
      <c r="M3" s="48"/>
      <c r="N3" s="48"/>
    </row>
    <row r="4" spans="1:14" x14ac:dyDescent="0.3">
      <c r="A4" s="5" t="s">
        <v>31</v>
      </c>
      <c r="B4" s="6">
        <v>4802.7556431360008</v>
      </c>
      <c r="C4" s="6">
        <v>35</v>
      </c>
      <c r="D4" s="7" t="s">
        <v>31</v>
      </c>
      <c r="E4" s="8">
        <v>682946</v>
      </c>
      <c r="F4" s="6">
        <v>9</v>
      </c>
      <c r="G4" s="9" t="s">
        <v>31</v>
      </c>
      <c r="H4" s="10">
        <v>8882190</v>
      </c>
      <c r="I4" s="6">
        <v>11</v>
      </c>
      <c r="J4" s="42">
        <f t="shared" ref="J4:J35" si="0">(F4+I4)/2</f>
        <v>10</v>
      </c>
      <c r="K4" s="42">
        <f t="shared" ref="K4:K35" si="1">J4-C4</f>
        <v>-25</v>
      </c>
      <c r="L4" s="49" t="s">
        <v>96</v>
      </c>
      <c r="M4" s="49"/>
      <c r="N4" s="49"/>
    </row>
    <row r="5" spans="1:14" x14ac:dyDescent="0.3">
      <c r="A5" s="5" t="s">
        <v>22</v>
      </c>
      <c r="B5" s="6">
        <v>5135.983193088</v>
      </c>
      <c r="C5" s="6">
        <v>33</v>
      </c>
      <c r="D5" s="7" t="s">
        <v>53</v>
      </c>
      <c r="E5" s="8">
        <v>641332</v>
      </c>
      <c r="F5" s="6">
        <v>12</v>
      </c>
      <c r="G5" s="9" t="s">
        <v>22</v>
      </c>
      <c r="H5" s="10">
        <v>6892503</v>
      </c>
      <c r="I5" s="6">
        <v>15</v>
      </c>
      <c r="J5" s="42">
        <f t="shared" si="0"/>
        <v>13.5</v>
      </c>
      <c r="K5" s="42">
        <f t="shared" si="1"/>
        <v>-19.5</v>
      </c>
      <c r="L5" s="49"/>
      <c r="M5" s="49"/>
      <c r="N5" s="49"/>
    </row>
    <row r="6" spans="1:14" x14ac:dyDescent="0.3">
      <c r="A6" s="5" t="s">
        <v>21</v>
      </c>
      <c r="B6" s="6">
        <v>4534.8513661440002</v>
      </c>
      <c r="C6" s="6">
        <v>36</v>
      </c>
      <c r="D6" s="7" t="s">
        <v>58</v>
      </c>
      <c r="E6" s="8">
        <v>443930</v>
      </c>
      <c r="F6" s="6">
        <v>15</v>
      </c>
      <c r="G6" s="9" t="s">
        <v>21</v>
      </c>
      <c r="H6" s="10">
        <v>6045680</v>
      </c>
      <c r="I6" s="6">
        <v>19</v>
      </c>
      <c r="J6" s="42">
        <f t="shared" si="0"/>
        <v>17</v>
      </c>
      <c r="K6" s="42">
        <f t="shared" si="1"/>
        <v>-19</v>
      </c>
      <c r="L6" s="49"/>
      <c r="M6" s="49"/>
      <c r="N6" s="49"/>
    </row>
    <row r="7" spans="1:14" x14ac:dyDescent="0.3">
      <c r="A7" s="5" t="s">
        <v>8</v>
      </c>
      <c r="B7" s="6">
        <v>3029.992416</v>
      </c>
      <c r="C7" s="6">
        <v>44</v>
      </c>
      <c r="D7" s="7" t="s">
        <v>8</v>
      </c>
      <c r="E7" s="8">
        <v>298395</v>
      </c>
      <c r="F7" s="6">
        <v>23</v>
      </c>
      <c r="G7" s="9" t="s">
        <v>8</v>
      </c>
      <c r="H7" s="10">
        <v>3565287</v>
      </c>
      <c r="I7" s="6">
        <v>29</v>
      </c>
      <c r="J7" s="42">
        <f t="shared" si="0"/>
        <v>26</v>
      </c>
      <c r="K7" s="42">
        <f t="shared" si="1"/>
        <v>-18</v>
      </c>
      <c r="L7" s="49"/>
      <c r="M7" s="49"/>
      <c r="N7" s="49"/>
    </row>
    <row r="8" spans="1:14" x14ac:dyDescent="0.3">
      <c r="A8" s="5" t="s">
        <v>48</v>
      </c>
      <c r="B8" s="6">
        <v>6481.7778009600006</v>
      </c>
      <c r="C8" s="6">
        <v>25</v>
      </c>
      <c r="D8" s="7" t="s">
        <v>48</v>
      </c>
      <c r="E8" s="8">
        <v>677489</v>
      </c>
      <c r="F8" s="6">
        <v>10</v>
      </c>
      <c r="G8" s="9" t="s">
        <v>48</v>
      </c>
      <c r="H8" s="10">
        <v>7614893</v>
      </c>
      <c r="I8" s="6">
        <v>13</v>
      </c>
      <c r="J8" s="42">
        <f t="shared" si="0"/>
        <v>11.5</v>
      </c>
      <c r="K8" s="42">
        <f t="shared" si="1"/>
        <v>-13.5</v>
      </c>
    </row>
    <row r="9" spans="1:14" x14ac:dyDescent="0.3">
      <c r="A9" s="30" t="s">
        <v>12</v>
      </c>
      <c r="B9" s="31">
        <v>517.95771033599999</v>
      </c>
      <c r="C9" s="31">
        <v>49</v>
      </c>
      <c r="D9" s="32" t="s">
        <v>87</v>
      </c>
      <c r="E9" s="33">
        <v>91096</v>
      </c>
      <c r="F9" s="31">
        <v>40</v>
      </c>
      <c r="G9" s="34" t="s">
        <v>12</v>
      </c>
      <c r="H9" s="35">
        <v>1415872</v>
      </c>
      <c r="I9" s="31">
        <v>40</v>
      </c>
      <c r="J9" s="43">
        <f t="shared" si="0"/>
        <v>40</v>
      </c>
      <c r="K9" s="43">
        <f t="shared" si="1"/>
        <v>-9</v>
      </c>
    </row>
    <row r="10" spans="1:14" x14ac:dyDescent="0.3">
      <c r="A10" s="30" t="s">
        <v>38</v>
      </c>
      <c r="B10" s="31">
        <v>5052.6159551999999</v>
      </c>
      <c r="C10" s="31">
        <v>34</v>
      </c>
      <c r="D10" s="32" t="s">
        <v>88</v>
      </c>
      <c r="E10" s="33">
        <v>272191</v>
      </c>
      <c r="F10" s="31">
        <v>24</v>
      </c>
      <c r="G10" s="34" t="s">
        <v>38</v>
      </c>
      <c r="H10" s="35">
        <v>4217737</v>
      </c>
      <c r="I10" s="31">
        <v>27</v>
      </c>
      <c r="J10" s="43">
        <f t="shared" si="0"/>
        <v>25.5</v>
      </c>
      <c r="K10" s="43">
        <f t="shared" si="1"/>
        <v>-8.5</v>
      </c>
    </row>
    <row r="11" spans="1:14" x14ac:dyDescent="0.3">
      <c r="A11" s="30" t="s">
        <v>30</v>
      </c>
      <c r="B11" s="31">
        <v>1705.6905972479999</v>
      </c>
      <c r="C11" s="31">
        <v>47</v>
      </c>
      <c r="D11" s="32" t="s">
        <v>54</v>
      </c>
      <c r="E11" s="33">
        <v>99673</v>
      </c>
      <c r="F11" s="31">
        <v>38</v>
      </c>
      <c r="G11" s="34" t="s">
        <v>30</v>
      </c>
      <c r="H11" s="35">
        <v>1359711</v>
      </c>
      <c r="I11" s="31">
        <v>41</v>
      </c>
      <c r="J11" s="43">
        <f t="shared" si="0"/>
        <v>39.5</v>
      </c>
      <c r="K11" s="43">
        <f t="shared" si="1"/>
        <v>-7.5</v>
      </c>
    </row>
    <row r="12" spans="1:14" x14ac:dyDescent="0.3">
      <c r="A12" s="24" t="s">
        <v>28</v>
      </c>
      <c r="B12" s="25">
        <v>3407.5123315199999</v>
      </c>
      <c r="C12" s="25">
        <v>43</v>
      </c>
      <c r="D12" s="26" t="s">
        <v>28</v>
      </c>
      <c r="E12" s="27">
        <v>146285</v>
      </c>
      <c r="F12" s="25">
        <v>35</v>
      </c>
      <c r="G12" s="28" t="s">
        <v>28</v>
      </c>
      <c r="H12" s="29">
        <v>1934408</v>
      </c>
      <c r="I12" s="25">
        <v>37</v>
      </c>
      <c r="J12" s="44">
        <f t="shared" si="0"/>
        <v>36</v>
      </c>
      <c r="K12" s="44">
        <f t="shared" si="1"/>
        <v>-7</v>
      </c>
    </row>
    <row r="13" spans="1:14" x14ac:dyDescent="0.3">
      <c r="A13" s="24" t="s">
        <v>9</v>
      </c>
      <c r="B13" s="25">
        <v>413.40828672000004</v>
      </c>
      <c r="C13" s="25">
        <v>50</v>
      </c>
      <c r="D13" s="26" t="s">
        <v>57</v>
      </c>
      <c r="E13" s="27">
        <v>81160</v>
      </c>
      <c r="F13" s="25">
        <v>42</v>
      </c>
      <c r="G13" s="28" t="s">
        <v>9</v>
      </c>
      <c r="H13" s="29">
        <v>973764</v>
      </c>
      <c r="I13" s="25">
        <v>45</v>
      </c>
      <c r="J13" s="44">
        <f t="shared" si="0"/>
        <v>43.5</v>
      </c>
      <c r="K13" s="44">
        <f t="shared" si="1"/>
        <v>-6.5</v>
      </c>
    </row>
    <row r="14" spans="1:14" x14ac:dyDescent="0.3">
      <c r="A14" s="24" t="s">
        <v>29</v>
      </c>
      <c r="B14" s="25">
        <v>4389.4358703360003</v>
      </c>
      <c r="C14" s="25">
        <v>38</v>
      </c>
      <c r="D14" s="26" t="s">
        <v>29</v>
      </c>
      <c r="E14" s="27">
        <v>194487</v>
      </c>
      <c r="F14" s="25">
        <v>32</v>
      </c>
      <c r="G14" s="28" t="s">
        <v>29</v>
      </c>
      <c r="H14" s="29">
        <v>3080156</v>
      </c>
      <c r="I14" s="25">
        <v>32</v>
      </c>
      <c r="J14" s="44">
        <f t="shared" si="0"/>
        <v>32</v>
      </c>
      <c r="K14" s="44">
        <f t="shared" si="1"/>
        <v>-6</v>
      </c>
    </row>
    <row r="15" spans="1:14" x14ac:dyDescent="0.3">
      <c r="A15" s="18" t="s">
        <v>40</v>
      </c>
      <c r="B15" s="19">
        <v>608.53963737600009</v>
      </c>
      <c r="C15" s="19">
        <v>48</v>
      </c>
      <c r="D15" s="20" t="s">
        <v>55</v>
      </c>
      <c r="E15" s="21">
        <v>66571</v>
      </c>
      <c r="F15" s="19">
        <v>44</v>
      </c>
      <c r="G15" s="22" t="s">
        <v>40</v>
      </c>
      <c r="H15" s="23">
        <v>1059361</v>
      </c>
      <c r="I15" s="19">
        <v>44</v>
      </c>
      <c r="J15" s="45">
        <f t="shared" si="0"/>
        <v>44</v>
      </c>
      <c r="K15" s="45">
        <f t="shared" si="1"/>
        <v>-4</v>
      </c>
    </row>
    <row r="16" spans="1:14" x14ac:dyDescent="0.3">
      <c r="A16" s="18" t="s">
        <v>41</v>
      </c>
      <c r="B16" s="19">
        <v>6221.9894457600003</v>
      </c>
      <c r="C16" s="19">
        <v>27</v>
      </c>
      <c r="D16" s="20" t="s">
        <v>75</v>
      </c>
      <c r="E16" s="21">
        <v>269802</v>
      </c>
      <c r="F16" s="19">
        <v>25</v>
      </c>
      <c r="G16" s="22" t="s">
        <v>41</v>
      </c>
      <c r="H16" s="23">
        <v>5148714</v>
      </c>
      <c r="I16" s="19">
        <v>23</v>
      </c>
      <c r="J16" s="45">
        <f t="shared" si="0"/>
        <v>24</v>
      </c>
      <c r="K16" s="45">
        <f t="shared" si="1"/>
        <v>-3</v>
      </c>
    </row>
    <row r="17" spans="1:11" x14ac:dyDescent="0.3">
      <c r="A17" s="18" t="s">
        <v>20</v>
      </c>
      <c r="B17" s="19">
        <v>2499.311232</v>
      </c>
      <c r="C17" s="19">
        <v>45</v>
      </c>
      <c r="D17" s="20" t="s">
        <v>52</v>
      </c>
      <c r="E17" s="21">
        <v>77963</v>
      </c>
      <c r="F17" s="19">
        <v>43</v>
      </c>
      <c r="G17" s="22" t="s">
        <v>89</v>
      </c>
      <c r="H17" s="23">
        <v>1344212</v>
      </c>
      <c r="I17" s="19">
        <v>42</v>
      </c>
      <c r="J17" s="45">
        <f t="shared" si="0"/>
        <v>42.5</v>
      </c>
      <c r="K17" s="45">
        <f t="shared" si="1"/>
        <v>-2.5</v>
      </c>
    </row>
    <row r="18" spans="1:11" x14ac:dyDescent="0.3">
      <c r="A18" s="18" t="s">
        <v>33</v>
      </c>
      <c r="B18" s="19">
        <v>13003.6604544</v>
      </c>
      <c r="C18" s="19">
        <v>6</v>
      </c>
      <c r="D18" s="20" t="s">
        <v>33</v>
      </c>
      <c r="E18" s="21">
        <v>1901297</v>
      </c>
      <c r="F18" s="19">
        <v>3</v>
      </c>
      <c r="G18" s="22" t="s">
        <v>33</v>
      </c>
      <c r="H18" s="23">
        <v>19453561</v>
      </c>
      <c r="I18" s="19">
        <v>4</v>
      </c>
      <c r="J18" s="45">
        <f t="shared" si="0"/>
        <v>3.5</v>
      </c>
      <c r="K18" s="45">
        <f t="shared" si="1"/>
        <v>-2.5</v>
      </c>
    </row>
    <row r="19" spans="1:11" x14ac:dyDescent="0.3">
      <c r="A19" s="18" t="s">
        <v>50</v>
      </c>
      <c r="B19" s="19">
        <v>6547.3263820800003</v>
      </c>
      <c r="C19" s="19">
        <v>23</v>
      </c>
      <c r="D19" s="20" t="s">
        <v>63</v>
      </c>
      <c r="E19" s="21">
        <v>368611</v>
      </c>
      <c r="F19" s="19">
        <v>21</v>
      </c>
      <c r="G19" s="22" t="s">
        <v>50</v>
      </c>
      <c r="H19" s="23">
        <v>5822434</v>
      </c>
      <c r="I19" s="19">
        <v>20</v>
      </c>
      <c r="J19" s="45">
        <f t="shared" si="0"/>
        <v>20.5</v>
      </c>
      <c r="K19" s="45">
        <f t="shared" si="1"/>
        <v>-2.5</v>
      </c>
    </row>
    <row r="20" spans="1:11" x14ac:dyDescent="0.3">
      <c r="A20" s="18" t="s">
        <v>7</v>
      </c>
      <c r="B20" s="19">
        <v>6749.1155888639996</v>
      </c>
      <c r="C20" s="19">
        <v>20</v>
      </c>
      <c r="D20" s="20" t="s">
        <v>80</v>
      </c>
      <c r="E20" s="21">
        <v>436359</v>
      </c>
      <c r="F20" s="19">
        <v>16</v>
      </c>
      <c r="G20" s="22" t="s">
        <v>7</v>
      </c>
      <c r="H20" s="23">
        <v>5758736</v>
      </c>
      <c r="I20" s="19">
        <v>21</v>
      </c>
      <c r="J20" s="45">
        <f t="shared" si="0"/>
        <v>18.5</v>
      </c>
      <c r="K20" s="45">
        <f t="shared" si="1"/>
        <v>-1.5</v>
      </c>
    </row>
    <row r="21" spans="1:11" x14ac:dyDescent="0.3">
      <c r="A21" s="18" t="s">
        <v>39</v>
      </c>
      <c r="B21" s="19">
        <v>12783.416899968001</v>
      </c>
      <c r="C21" s="19">
        <v>7</v>
      </c>
      <c r="D21" s="20" t="s">
        <v>59</v>
      </c>
      <c r="E21" s="21">
        <v>844496</v>
      </c>
      <c r="F21" s="19">
        <v>6</v>
      </c>
      <c r="G21" s="22" t="s">
        <v>39</v>
      </c>
      <c r="H21" s="23">
        <v>12801989</v>
      </c>
      <c r="I21" s="19">
        <v>5</v>
      </c>
      <c r="J21" s="45">
        <f t="shared" si="0"/>
        <v>5.5</v>
      </c>
      <c r="K21" s="45">
        <f t="shared" si="1"/>
        <v>-1.5</v>
      </c>
    </row>
    <row r="22" spans="1:11" x14ac:dyDescent="0.3">
      <c r="A22" s="18" t="s">
        <v>47</v>
      </c>
      <c r="B22" s="19">
        <v>8997.7731022080006</v>
      </c>
      <c r="C22" s="19">
        <v>14</v>
      </c>
      <c r="D22" s="20" t="s">
        <v>77</v>
      </c>
      <c r="E22" s="21">
        <v>604958</v>
      </c>
      <c r="F22" s="19">
        <v>13</v>
      </c>
      <c r="G22" s="22" t="s">
        <v>47</v>
      </c>
      <c r="H22" s="23">
        <v>8535519</v>
      </c>
      <c r="I22" s="19">
        <v>12</v>
      </c>
      <c r="J22" s="45">
        <f t="shared" si="0"/>
        <v>12.5</v>
      </c>
      <c r="K22" s="45">
        <f t="shared" si="1"/>
        <v>-1.5</v>
      </c>
    </row>
    <row r="23" spans="1:11" x14ac:dyDescent="0.3">
      <c r="A23" s="18" t="s">
        <v>49</v>
      </c>
      <c r="B23" s="19">
        <v>3752.3303769600002</v>
      </c>
      <c r="C23" s="19">
        <v>41</v>
      </c>
      <c r="D23" s="20" t="s">
        <v>78</v>
      </c>
      <c r="E23" s="21">
        <v>85434</v>
      </c>
      <c r="F23" s="19">
        <v>41</v>
      </c>
      <c r="G23" s="22" t="s">
        <v>49</v>
      </c>
      <c r="H23" s="23">
        <v>1792147</v>
      </c>
      <c r="I23" s="19">
        <v>38</v>
      </c>
      <c r="J23" s="45">
        <f t="shared" si="0"/>
        <v>39.5</v>
      </c>
      <c r="K23" s="45">
        <f t="shared" si="1"/>
        <v>-1.5</v>
      </c>
    </row>
    <row r="24" spans="1:11" x14ac:dyDescent="0.3">
      <c r="A24" s="18" t="s">
        <v>6</v>
      </c>
      <c r="B24" s="19">
        <v>24625.628273663999</v>
      </c>
      <c r="C24" s="19">
        <v>2</v>
      </c>
      <c r="D24" s="20" t="s">
        <v>86</v>
      </c>
      <c r="E24" s="21">
        <v>3373241</v>
      </c>
      <c r="F24" s="19">
        <v>1</v>
      </c>
      <c r="G24" s="22" t="s">
        <v>6</v>
      </c>
      <c r="H24" s="23">
        <v>39512223</v>
      </c>
      <c r="I24" s="19">
        <v>1</v>
      </c>
      <c r="J24" s="45">
        <f t="shared" si="0"/>
        <v>1</v>
      </c>
      <c r="K24" s="45">
        <f t="shared" si="1"/>
        <v>-1</v>
      </c>
    </row>
    <row r="25" spans="1:11" x14ac:dyDescent="0.3">
      <c r="A25" s="18" t="s">
        <v>24</v>
      </c>
      <c r="B25" s="19">
        <v>6584.5794769920003</v>
      </c>
      <c r="C25" s="19">
        <v>22</v>
      </c>
      <c r="D25" s="20" t="s">
        <v>65</v>
      </c>
      <c r="E25" s="21">
        <v>412459</v>
      </c>
      <c r="F25" s="19">
        <v>20</v>
      </c>
      <c r="G25" s="22" t="s">
        <v>24</v>
      </c>
      <c r="H25" s="23">
        <v>5639632</v>
      </c>
      <c r="I25" s="19">
        <v>22</v>
      </c>
      <c r="J25" s="45">
        <f t="shared" si="0"/>
        <v>21</v>
      </c>
      <c r="K25" s="45">
        <f t="shared" si="1"/>
        <v>-1</v>
      </c>
    </row>
    <row r="26" spans="1:11" x14ac:dyDescent="0.3">
      <c r="A26" s="18" t="s">
        <v>10</v>
      </c>
      <c r="B26" s="19">
        <v>13991.900668416001</v>
      </c>
      <c r="C26" s="19">
        <v>4</v>
      </c>
      <c r="D26" s="20" t="s">
        <v>70</v>
      </c>
      <c r="E26" s="21">
        <v>1255558</v>
      </c>
      <c r="F26" s="19">
        <v>4</v>
      </c>
      <c r="G26" s="22" t="s">
        <v>10</v>
      </c>
      <c r="H26" s="23">
        <v>21477737</v>
      </c>
      <c r="I26" s="19">
        <v>3</v>
      </c>
      <c r="J26" s="45">
        <f t="shared" si="0"/>
        <v>3.5</v>
      </c>
      <c r="K26" s="45">
        <f t="shared" si="1"/>
        <v>-0.5</v>
      </c>
    </row>
    <row r="27" spans="1:11" x14ac:dyDescent="0.3">
      <c r="A27" s="18" t="s">
        <v>16</v>
      </c>
      <c r="B27" s="19">
        <v>5355.8034900479997</v>
      </c>
      <c r="C27" s="19">
        <v>31</v>
      </c>
      <c r="D27" s="20" t="s">
        <v>64</v>
      </c>
      <c r="E27" s="21">
        <v>216860</v>
      </c>
      <c r="F27" s="19">
        <v>30</v>
      </c>
      <c r="G27" s="22" t="s">
        <v>16</v>
      </c>
      <c r="H27" s="23">
        <v>3155070</v>
      </c>
      <c r="I27" s="19">
        <v>31</v>
      </c>
      <c r="J27" s="45">
        <f t="shared" si="0"/>
        <v>30.5</v>
      </c>
      <c r="K27" s="45">
        <f t="shared" si="1"/>
        <v>-0.5</v>
      </c>
    </row>
    <row r="28" spans="1:11" x14ac:dyDescent="0.3">
      <c r="A28" s="18" t="s">
        <v>19</v>
      </c>
      <c r="B28" s="19">
        <v>6449.0694935040001</v>
      </c>
      <c r="C28" s="19">
        <v>26</v>
      </c>
      <c r="D28" s="20" t="s">
        <v>72</v>
      </c>
      <c r="E28" s="21">
        <v>258571</v>
      </c>
      <c r="F28" s="19">
        <v>26</v>
      </c>
      <c r="G28" s="22" t="s">
        <v>19</v>
      </c>
      <c r="H28" s="23">
        <v>4648794</v>
      </c>
      <c r="I28" s="19">
        <v>25</v>
      </c>
      <c r="J28" s="45">
        <f t="shared" si="0"/>
        <v>25.5</v>
      </c>
      <c r="K28" s="45">
        <f t="shared" si="1"/>
        <v>-0.5</v>
      </c>
    </row>
    <row r="29" spans="1:11" x14ac:dyDescent="0.3">
      <c r="A29" s="18" t="s">
        <v>11</v>
      </c>
      <c r="B29" s="19">
        <v>11329.173427968002</v>
      </c>
      <c r="C29" s="19">
        <v>8</v>
      </c>
      <c r="D29" s="20" t="s">
        <v>71</v>
      </c>
      <c r="E29" s="21">
        <v>691627</v>
      </c>
      <c r="F29" s="19">
        <v>8</v>
      </c>
      <c r="G29" s="22" t="s">
        <v>11</v>
      </c>
      <c r="H29" s="23">
        <v>10617423</v>
      </c>
      <c r="I29" s="19">
        <v>8</v>
      </c>
      <c r="J29" s="45">
        <f t="shared" si="0"/>
        <v>8</v>
      </c>
      <c r="K29" s="45">
        <f t="shared" si="1"/>
        <v>0</v>
      </c>
    </row>
    <row r="30" spans="1:11" x14ac:dyDescent="0.3">
      <c r="A30" s="18" t="s">
        <v>13</v>
      </c>
      <c r="B30" s="19">
        <v>4081.1193561600003</v>
      </c>
      <c r="C30" s="19">
        <v>39</v>
      </c>
      <c r="D30" s="20" t="s">
        <v>81</v>
      </c>
      <c r="E30" s="21">
        <v>96283</v>
      </c>
      <c r="F30" s="19">
        <v>39</v>
      </c>
      <c r="G30" s="22" t="s">
        <v>13</v>
      </c>
      <c r="H30" s="23">
        <v>1787065</v>
      </c>
      <c r="I30" s="19">
        <v>39</v>
      </c>
      <c r="J30" s="45">
        <f t="shared" si="0"/>
        <v>39</v>
      </c>
      <c r="K30" s="45">
        <f t="shared" si="1"/>
        <v>0</v>
      </c>
    </row>
    <row r="31" spans="1:11" x14ac:dyDescent="0.3">
      <c r="A31" s="18" t="s">
        <v>34</v>
      </c>
      <c r="B31" s="19">
        <v>10539.210832128001</v>
      </c>
      <c r="C31" s="19">
        <v>10</v>
      </c>
      <c r="D31" s="20" t="s">
        <v>74</v>
      </c>
      <c r="E31" s="21">
        <v>662121</v>
      </c>
      <c r="F31" s="19">
        <v>11</v>
      </c>
      <c r="G31" s="22" t="s">
        <v>34</v>
      </c>
      <c r="H31" s="23">
        <v>10488084</v>
      </c>
      <c r="I31" s="19">
        <v>9</v>
      </c>
      <c r="J31" s="45">
        <f t="shared" si="0"/>
        <v>10</v>
      </c>
      <c r="K31" s="45">
        <f t="shared" si="1"/>
        <v>0</v>
      </c>
    </row>
    <row r="32" spans="1:11" x14ac:dyDescent="0.3">
      <c r="A32" s="18" t="s">
        <v>4</v>
      </c>
      <c r="B32" s="19">
        <v>8360.9138384640009</v>
      </c>
      <c r="C32" s="19">
        <v>15</v>
      </c>
      <c r="D32" s="20" t="s">
        <v>79</v>
      </c>
      <c r="E32" s="21">
        <v>420027</v>
      </c>
      <c r="F32" s="19">
        <v>18</v>
      </c>
      <c r="G32" s="22" t="s">
        <v>4</v>
      </c>
      <c r="H32" s="23">
        <v>7278717</v>
      </c>
      <c r="I32" s="19">
        <v>14</v>
      </c>
      <c r="J32" s="45">
        <f t="shared" si="0"/>
        <v>16</v>
      </c>
      <c r="K32" s="45">
        <f t="shared" si="1"/>
        <v>1</v>
      </c>
    </row>
    <row r="33" spans="1:11" x14ac:dyDescent="0.3">
      <c r="A33" s="18" t="s">
        <v>23</v>
      </c>
      <c r="B33" s="19">
        <v>9701.7661509120007</v>
      </c>
      <c r="C33" s="19">
        <v>11</v>
      </c>
      <c r="D33" s="20" t="s">
        <v>61</v>
      </c>
      <c r="E33" s="21">
        <v>572206</v>
      </c>
      <c r="F33" s="19">
        <v>14</v>
      </c>
      <c r="G33" s="22" t="s">
        <v>23</v>
      </c>
      <c r="H33" s="23">
        <v>9986857</v>
      </c>
      <c r="I33" s="19">
        <v>10</v>
      </c>
      <c r="J33" s="45">
        <f t="shared" si="0"/>
        <v>12</v>
      </c>
      <c r="K33" s="45">
        <f t="shared" si="1"/>
        <v>1</v>
      </c>
    </row>
    <row r="34" spans="1:11" x14ac:dyDescent="0.3">
      <c r="A34" s="18" t="s">
        <v>44</v>
      </c>
      <c r="B34" s="19">
        <v>28180.173491712005</v>
      </c>
      <c r="C34" s="19">
        <v>1</v>
      </c>
      <c r="D34" s="20" t="s">
        <v>44</v>
      </c>
      <c r="E34" s="21">
        <v>2051769</v>
      </c>
      <c r="F34" s="19">
        <v>2</v>
      </c>
      <c r="G34" s="22" t="s">
        <v>44</v>
      </c>
      <c r="H34" s="23">
        <v>28995881</v>
      </c>
      <c r="I34" s="19">
        <v>2</v>
      </c>
      <c r="J34" s="45">
        <f t="shared" si="0"/>
        <v>2</v>
      </c>
      <c r="K34" s="45">
        <f t="shared" si="1"/>
        <v>1</v>
      </c>
    </row>
    <row r="35" spans="1:11" x14ac:dyDescent="0.3">
      <c r="A35" s="18" t="s">
        <v>5</v>
      </c>
      <c r="B35" s="19">
        <v>5333.5221223680001</v>
      </c>
      <c r="C35" s="19">
        <v>32</v>
      </c>
      <c r="D35" s="20" t="s">
        <v>5</v>
      </c>
      <c r="E35" s="21">
        <v>148676</v>
      </c>
      <c r="F35" s="19">
        <v>34</v>
      </c>
      <c r="G35" s="22" t="s">
        <v>5</v>
      </c>
      <c r="H35" s="23">
        <v>3017804</v>
      </c>
      <c r="I35" s="19">
        <v>33</v>
      </c>
      <c r="J35" s="45">
        <f t="shared" si="0"/>
        <v>33.5</v>
      </c>
      <c r="K35" s="45">
        <f t="shared" si="1"/>
        <v>1.5</v>
      </c>
    </row>
    <row r="36" spans="1:11" x14ac:dyDescent="0.3">
      <c r="A36" s="18" t="s">
        <v>36</v>
      </c>
      <c r="B36" s="19">
        <v>13558.365925632001</v>
      </c>
      <c r="C36" s="19">
        <v>5</v>
      </c>
      <c r="D36" s="20" t="s">
        <v>62</v>
      </c>
      <c r="E36" s="21">
        <v>756617</v>
      </c>
      <c r="F36" s="19">
        <v>7</v>
      </c>
      <c r="G36" s="22" t="s">
        <v>36</v>
      </c>
      <c r="H36" s="23">
        <v>11689100</v>
      </c>
      <c r="I36" s="19">
        <v>7</v>
      </c>
      <c r="J36" s="45">
        <f t="shared" ref="J36:J67" si="2">(F36+I36)/2</f>
        <v>7</v>
      </c>
      <c r="K36" s="45">
        <f t="shared" ref="K36:K67" si="3">J36-C36</f>
        <v>2</v>
      </c>
    </row>
    <row r="37" spans="1:11" x14ac:dyDescent="0.3">
      <c r="A37" s="18" t="s">
        <v>14</v>
      </c>
      <c r="B37" s="19">
        <v>15875.438261760002</v>
      </c>
      <c r="C37" s="19">
        <v>3</v>
      </c>
      <c r="D37" s="20" t="s">
        <v>60</v>
      </c>
      <c r="E37" s="21">
        <v>945674</v>
      </c>
      <c r="F37" s="19">
        <v>5</v>
      </c>
      <c r="G37" s="22" t="s">
        <v>14</v>
      </c>
      <c r="H37" s="23">
        <v>12671821</v>
      </c>
      <c r="I37" s="19">
        <v>6</v>
      </c>
      <c r="J37" s="45">
        <f t="shared" si="2"/>
        <v>5.5</v>
      </c>
      <c r="K37" s="45">
        <f t="shared" si="3"/>
        <v>2.5</v>
      </c>
    </row>
    <row r="38" spans="1:11" x14ac:dyDescent="0.3">
      <c r="A38" s="18" t="s">
        <v>43</v>
      </c>
      <c r="B38" s="19">
        <v>9060.2124307199992</v>
      </c>
      <c r="C38" s="19">
        <v>13</v>
      </c>
      <c r="D38" s="20" t="s">
        <v>76</v>
      </c>
      <c r="E38" s="21">
        <v>427125</v>
      </c>
      <c r="F38" s="19">
        <v>17</v>
      </c>
      <c r="G38" s="22" t="s">
        <v>43</v>
      </c>
      <c r="H38" s="23">
        <v>6829174</v>
      </c>
      <c r="I38" s="19">
        <v>16</v>
      </c>
      <c r="J38" s="45">
        <f t="shared" si="2"/>
        <v>16.5</v>
      </c>
      <c r="K38" s="45">
        <f t="shared" si="3"/>
        <v>3.5</v>
      </c>
    </row>
    <row r="39" spans="1:11" x14ac:dyDescent="0.3">
      <c r="A39" s="18" t="s">
        <v>46</v>
      </c>
      <c r="B39" s="19">
        <v>2061.0160496640001</v>
      </c>
      <c r="C39" s="19">
        <v>46</v>
      </c>
      <c r="D39" s="20" t="s">
        <v>56</v>
      </c>
      <c r="E39" s="21">
        <v>37104</v>
      </c>
      <c r="F39" s="19">
        <v>50</v>
      </c>
      <c r="G39" s="22" t="s">
        <v>46</v>
      </c>
      <c r="H39" s="23">
        <v>623989</v>
      </c>
      <c r="I39" s="19">
        <v>49</v>
      </c>
      <c r="J39" s="45">
        <f t="shared" si="2"/>
        <v>49.5</v>
      </c>
      <c r="K39" s="45">
        <f t="shared" si="3"/>
        <v>3.5</v>
      </c>
    </row>
    <row r="40" spans="1:11" x14ac:dyDescent="0.3">
      <c r="A40" s="18" t="s">
        <v>35</v>
      </c>
      <c r="B40" s="19">
        <v>3705.1959098880006</v>
      </c>
      <c r="C40" s="19">
        <v>42</v>
      </c>
      <c r="D40" s="20" t="s">
        <v>67</v>
      </c>
      <c r="E40" s="21">
        <v>63560</v>
      </c>
      <c r="F40" s="19">
        <v>45</v>
      </c>
      <c r="G40" s="22" t="s">
        <v>35</v>
      </c>
      <c r="H40" s="23">
        <v>762062</v>
      </c>
      <c r="I40" s="19">
        <v>47</v>
      </c>
      <c r="J40" s="45">
        <f t="shared" si="2"/>
        <v>46</v>
      </c>
      <c r="K40" s="45">
        <f t="shared" si="3"/>
        <v>4</v>
      </c>
    </row>
    <row r="41" spans="1:11" x14ac:dyDescent="0.3">
      <c r="A41" s="24" t="s">
        <v>25</v>
      </c>
      <c r="B41" s="25">
        <v>5604.6837116160004</v>
      </c>
      <c r="C41" s="25">
        <v>30</v>
      </c>
      <c r="D41" s="26" t="s">
        <v>73</v>
      </c>
      <c r="E41" s="27">
        <v>127308</v>
      </c>
      <c r="F41" s="25">
        <v>36</v>
      </c>
      <c r="G41" s="28" t="s">
        <v>25</v>
      </c>
      <c r="H41" s="29">
        <v>2976149</v>
      </c>
      <c r="I41" s="25">
        <v>34</v>
      </c>
      <c r="J41" s="44">
        <f t="shared" si="2"/>
        <v>35</v>
      </c>
      <c r="K41" s="44">
        <f t="shared" si="3"/>
        <v>5</v>
      </c>
    </row>
    <row r="42" spans="1:11" x14ac:dyDescent="0.3">
      <c r="A42" s="24" t="s">
        <v>37</v>
      </c>
      <c r="B42" s="25">
        <v>6495.412163328001</v>
      </c>
      <c r="C42" s="25">
        <v>24</v>
      </c>
      <c r="D42" s="26" t="s">
        <v>37</v>
      </c>
      <c r="E42" s="27">
        <v>215336</v>
      </c>
      <c r="F42" s="25">
        <v>31</v>
      </c>
      <c r="G42" s="28" t="s">
        <v>37</v>
      </c>
      <c r="H42" s="29">
        <v>3956971</v>
      </c>
      <c r="I42" s="25">
        <v>28</v>
      </c>
      <c r="J42" s="44">
        <f t="shared" si="2"/>
        <v>29.5</v>
      </c>
      <c r="K42" s="44">
        <f t="shared" si="3"/>
        <v>5.5</v>
      </c>
    </row>
    <row r="43" spans="1:11" x14ac:dyDescent="0.3">
      <c r="A43" s="24" t="s">
        <v>15</v>
      </c>
      <c r="B43" s="25">
        <v>9119.2222471679997</v>
      </c>
      <c r="C43" s="25">
        <v>12</v>
      </c>
      <c r="D43" s="26" t="s">
        <v>15</v>
      </c>
      <c r="E43" s="27">
        <v>412975</v>
      </c>
      <c r="F43" s="25">
        <v>19</v>
      </c>
      <c r="G43" s="28" t="s">
        <v>15</v>
      </c>
      <c r="H43" s="29">
        <v>6732219</v>
      </c>
      <c r="I43" s="25">
        <v>17</v>
      </c>
      <c r="J43" s="44">
        <f t="shared" si="2"/>
        <v>18</v>
      </c>
      <c r="K43" s="44">
        <f t="shared" si="3"/>
        <v>6</v>
      </c>
    </row>
    <row r="44" spans="1:11" x14ac:dyDescent="0.3">
      <c r="A44" s="24" t="s">
        <v>17</v>
      </c>
      <c r="B44" s="25">
        <v>5975.1128574720005</v>
      </c>
      <c r="C44" s="25">
        <v>28</v>
      </c>
      <c r="D44" s="26" t="s">
        <v>17</v>
      </c>
      <c r="E44" s="27">
        <v>191381</v>
      </c>
      <c r="F44" s="25">
        <v>33</v>
      </c>
      <c r="G44" s="28" t="s">
        <v>17</v>
      </c>
      <c r="H44" s="29">
        <v>2913314</v>
      </c>
      <c r="I44" s="25">
        <v>35</v>
      </c>
      <c r="J44" s="44">
        <f t="shared" si="2"/>
        <v>34</v>
      </c>
      <c r="K44" s="44">
        <f t="shared" si="3"/>
        <v>6</v>
      </c>
    </row>
    <row r="45" spans="1:11" x14ac:dyDescent="0.3">
      <c r="A45" s="36" t="s">
        <v>3</v>
      </c>
      <c r="B45" s="37">
        <v>3825.7760090880001</v>
      </c>
      <c r="C45" s="37">
        <v>40</v>
      </c>
      <c r="D45" s="38" t="s">
        <v>85</v>
      </c>
      <c r="E45" s="39">
        <v>57349</v>
      </c>
      <c r="F45" s="37">
        <v>48</v>
      </c>
      <c r="G45" s="40" t="s">
        <v>3</v>
      </c>
      <c r="H45" s="41">
        <v>731545</v>
      </c>
      <c r="I45" s="37">
        <v>48</v>
      </c>
      <c r="J45" s="46">
        <f t="shared" si="2"/>
        <v>48</v>
      </c>
      <c r="K45" s="46">
        <f t="shared" si="3"/>
        <v>8</v>
      </c>
    </row>
    <row r="46" spans="1:11" x14ac:dyDescent="0.3">
      <c r="A46" s="36" t="s">
        <v>2</v>
      </c>
      <c r="B46" s="37">
        <v>7569.665376768</v>
      </c>
      <c r="C46" s="37">
        <v>17</v>
      </c>
      <c r="D46" s="38" t="s">
        <v>69</v>
      </c>
      <c r="E46" s="39">
        <v>254110</v>
      </c>
      <c r="F46" s="37">
        <v>27</v>
      </c>
      <c r="G46" s="40" t="s">
        <v>2</v>
      </c>
      <c r="H46" s="41">
        <v>4903185</v>
      </c>
      <c r="I46" s="37">
        <v>24</v>
      </c>
      <c r="J46" s="46">
        <f t="shared" si="2"/>
        <v>25.5</v>
      </c>
      <c r="K46" s="46">
        <f t="shared" si="3"/>
        <v>8.5</v>
      </c>
    </row>
    <row r="47" spans="1:11" x14ac:dyDescent="0.3">
      <c r="A47" s="36" t="s">
        <v>18</v>
      </c>
      <c r="B47" s="37">
        <v>7483.217854464001</v>
      </c>
      <c r="C47" s="37">
        <v>18</v>
      </c>
      <c r="D47" s="38" t="s">
        <v>18</v>
      </c>
      <c r="E47" s="39">
        <v>237182</v>
      </c>
      <c r="F47" s="37">
        <v>28</v>
      </c>
      <c r="G47" s="40" t="s">
        <v>18</v>
      </c>
      <c r="H47" s="41">
        <v>4467673</v>
      </c>
      <c r="I47" s="37">
        <v>26</v>
      </c>
      <c r="J47" s="46">
        <f t="shared" si="2"/>
        <v>27</v>
      </c>
      <c r="K47" s="46">
        <f t="shared" si="3"/>
        <v>9</v>
      </c>
    </row>
    <row r="48" spans="1:11" x14ac:dyDescent="0.3">
      <c r="A48" s="36" t="s">
        <v>42</v>
      </c>
      <c r="B48" s="37">
        <v>4446.5209113600013</v>
      </c>
      <c r="C48" s="37">
        <v>37</v>
      </c>
      <c r="D48" s="38" t="s">
        <v>68</v>
      </c>
      <c r="E48" s="39">
        <v>61685</v>
      </c>
      <c r="F48" s="37">
        <v>46</v>
      </c>
      <c r="G48" s="40" t="s">
        <v>42</v>
      </c>
      <c r="H48" s="41">
        <v>884659</v>
      </c>
      <c r="I48" s="37">
        <v>46</v>
      </c>
      <c r="J48" s="46">
        <f t="shared" si="2"/>
        <v>46</v>
      </c>
      <c r="K48" s="46">
        <f t="shared" si="3"/>
        <v>9</v>
      </c>
    </row>
    <row r="49" spans="1:11" x14ac:dyDescent="0.3">
      <c r="A49" s="12" t="s">
        <v>45</v>
      </c>
      <c r="B49" s="13">
        <v>7126.2396057600008</v>
      </c>
      <c r="C49" s="13">
        <v>19</v>
      </c>
      <c r="D49" s="14" t="s">
        <v>83</v>
      </c>
      <c r="E49" s="15">
        <v>225340</v>
      </c>
      <c r="F49" s="13">
        <v>29</v>
      </c>
      <c r="G49" s="16" t="s">
        <v>45</v>
      </c>
      <c r="H49" s="17">
        <v>3205958</v>
      </c>
      <c r="I49" s="13">
        <v>30</v>
      </c>
      <c r="J49" s="47">
        <f t="shared" si="2"/>
        <v>29.5</v>
      </c>
      <c r="K49" s="47">
        <f t="shared" si="3"/>
        <v>10.5</v>
      </c>
    </row>
    <row r="50" spans="1:11" x14ac:dyDescent="0.3">
      <c r="A50" s="12" t="s">
        <v>26</v>
      </c>
      <c r="B50" s="13">
        <v>10599.001180416002</v>
      </c>
      <c r="C50" s="13">
        <v>9</v>
      </c>
      <c r="D50" s="14" t="s">
        <v>66</v>
      </c>
      <c r="E50" s="15">
        <v>358572</v>
      </c>
      <c r="F50" s="13">
        <v>22</v>
      </c>
      <c r="G50" s="16" t="s">
        <v>26</v>
      </c>
      <c r="H50" s="17">
        <v>6137428</v>
      </c>
      <c r="I50" s="13">
        <v>18</v>
      </c>
      <c r="J50" s="47">
        <f t="shared" si="2"/>
        <v>20</v>
      </c>
      <c r="K50" s="47">
        <f t="shared" si="3"/>
        <v>11</v>
      </c>
    </row>
    <row r="51" spans="1:11" x14ac:dyDescent="0.3">
      <c r="A51" s="12" t="s">
        <v>32</v>
      </c>
      <c r="B51" s="13">
        <v>6742.5977456640003</v>
      </c>
      <c r="C51" s="13">
        <v>21</v>
      </c>
      <c r="D51" s="14" t="s">
        <v>32</v>
      </c>
      <c r="E51" s="15">
        <v>109583</v>
      </c>
      <c r="F51" s="13">
        <v>37</v>
      </c>
      <c r="G51" s="16" t="s">
        <v>32</v>
      </c>
      <c r="H51" s="17">
        <v>2096829</v>
      </c>
      <c r="I51" s="13">
        <v>36</v>
      </c>
      <c r="J51" s="47">
        <f t="shared" si="2"/>
        <v>36.5</v>
      </c>
      <c r="K51" s="47">
        <f t="shared" si="3"/>
        <v>15.5</v>
      </c>
    </row>
    <row r="52" spans="1:11" x14ac:dyDescent="0.3">
      <c r="A52" s="12" t="s">
        <v>51</v>
      </c>
      <c r="B52" s="13">
        <v>5875.4123873280005</v>
      </c>
      <c r="C52" s="13">
        <v>29</v>
      </c>
      <c r="D52" s="14" t="s">
        <v>84</v>
      </c>
      <c r="E52" s="15">
        <v>41510</v>
      </c>
      <c r="F52" s="13">
        <v>49</v>
      </c>
      <c r="G52" s="16" t="s">
        <v>51</v>
      </c>
      <c r="H52" s="17">
        <v>578759</v>
      </c>
      <c r="I52" s="13">
        <v>50</v>
      </c>
      <c r="J52" s="47">
        <f t="shared" si="2"/>
        <v>49.5</v>
      </c>
      <c r="K52" s="47">
        <f t="shared" si="3"/>
        <v>20.5</v>
      </c>
    </row>
    <row r="53" spans="1:11" x14ac:dyDescent="0.3">
      <c r="A53" s="12" t="s">
        <v>27</v>
      </c>
      <c r="B53" s="13">
        <v>7678.2928780800012</v>
      </c>
      <c r="C53" s="13">
        <v>16</v>
      </c>
      <c r="D53" s="14" t="s">
        <v>82</v>
      </c>
      <c r="E53" s="15">
        <v>58700</v>
      </c>
      <c r="F53" s="13">
        <v>47</v>
      </c>
      <c r="G53" s="16" t="s">
        <v>27</v>
      </c>
      <c r="H53" s="17">
        <v>1068778</v>
      </c>
      <c r="I53" s="13">
        <v>43</v>
      </c>
      <c r="J53" s="47">
        <f t="shared" si="2"/>
        <v>45</v>
      </c>
      <c r="K53" s="47">
        <f t="shared" si="3"/>
        <v>29</v>
      </c>
    </row>
    <row r="54" spans="1:11" x14ac:dyDescent="0.3">
      <c r="B54" s="1"/>
      <c r="C54" s="1"/>
    </row>
  </sheetData>
  <sortState xmlns:xlrd2="http://schemas.microsoft.com/office/spreadsheetml/2017/richdata2" ref="A4:K53">
    <sortCondition ref="K4:K53"/>
  </sortState>
  <mergeCells count="2">
    <mergeCell ref="L3:N3"/>
    <mergeCell ref="L4:N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Hecht</dc:creator>
  <cp:lastModifiedBy>Hecht</cp:lastModifiedBy>
  <dcterms:created xsi:type="dcterms:W3CDTF">2023-07-13T18:18:24Z</dcterms:created>
  <dcterms:modified xsi:type="dcterms:W3CDTF">2024-01-10T19:56:07Z</dcterms:modified>
</cp:coreProperties>
</file>