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1" documentId="8_{E939BD55-0592-47D5-87F0-89A1DAB0ED9C}" xr6:coauthVersionLast="47" xr6:coauthVersionMax="47" xr10:uidLastSave="{21971F39-6705-4477-A305-8FA43B2E5BE8}"/>
  <bookViews>
    <workbookView xWindow="-28920" yWindow="-120" windowWidth="29040" windowHeight="15840" xr2:uid="{99D6D439-8A0A-47CA-B168-608C2BD2947A}"/>
  </bookViews>
  <sheets>
    <sheet name="Smi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3" i="1"/>
  <c r="D10" i="1"/>
  <c r="D21" i="1"/>
  <c r="D28" i="1"/>
  <c r="D37" i="1"/>
  <c r="D36" i="1"/>
  <c r="C27" i="1"/>
  <c r="C31" i="1" s="1"/>
  <c r="D20" i="1"/>
  <c r="B12" i="1"/>
  <c r="D29" i="1" s="1"/>
  <c r="B14" i="1" l="1"/>
  <c r="D22" i="1"/>
  <c r="D23" i="1" s="1"/>
  <c r="C23" i="1"/>
  <c r="C35" i="1"/>
  <c r="C39" i="1" s="1"/>
  <c r="D30" i="1"/>
  <c r="D31" i="1" s="1"/>
  <c r="E31" i="1" s="1"/>
  <c r="E32" i="1" s="1"/>
  <c r="D38" i="1" l="1"/>
  <c r="D39" i="1" s="1"/>
  <c r="E39" i="1" s="1"/>
  <c r="E40" i="1" s="1"/>
  <c r="E23" i="1"/>
  <c r="E24" i="1" s="1"/>
</calcChain>
</file>

<file path=xl/sharedStrings.xml><?xml version="1.0" encoding="utf-8"?>
<sst xmlns="http://schemas.openxmlformats.org/spreadsheetml/2006/main" count="41" uniqueCount="31">
  <si>
    <t xml:space="preserve">Smith is a partner and receives distributive share and guaranteed payments. </t>
  </si>
  <si>
    <t xml:space="preserve">Assume: </t>
  </si>
  <si>
    <t>Location of Smith's services</t>
  </si>
  <si>
    <t>Total amount of income taxed</t>
  </si>
  <si>
    <t>X is a partnership doing business in two states - Location and Residency.</t>
  </si>
  <si>
    <t>Both states use the same apportionment formula and have the same flat 10% tax rate.</t>
  </si>
  <si>
    <t xml:space="preserve">Smith does a portion of his services in Location and lives in Residency. </t>
  </si>
  <si>
    <t>Residency will give Smith credit for tax paid to Location limited to the amount that would have been sourced to Location under Residency's rules.</t>
  </si>
  <si>
    <t>Location State</t>
  </si>
  <si>
    <t>Residency State</t>
  </si>
  <si>
    <t>Smith's Share of Partnership Income &amp; Guaranteed Payment</t>
  </si>
  <si>
    <t>Amount sourced to Location (using DS sourcing)</t>
  </si>
  <si>
    <t>Amount on which Residency's tax is based</t>
  </si>
  <si>
    <t>Amount on which limit of credit in Residency is based (using DS sourcing)</t>
  </si>
  <si>
    <t>Amount on which limit of credit in Residency is based (using compensation sourcing)</t>
  </si>
  <si>
    <t>Amount sourced to Location (using compensation sourcing)</t>
  </si>
  <si>
    <t>Scenario 3: Location uses compensation sourcing but Residency uses DS sourcing</t>
  </si>
  <si>
    <t>Scenario 2: Location uses DS sourcing but Residency uses compensation sourcing</t>
  </si>
  <si>
    <t>Scenario 1: Both states use distributive share sourcing</t>
  </si>
  <si>
    <t>Share of Partnership Income (&amp; Apportionment Factors) Before GP Deduction</t>
  </si>
  <si>
    <t>Smith's Guaranteed Payment</t>
  </si>
  <si>
    <t>Share of Partnership Income (Loss) After GP Deduction</t>
  </si>
  <si>
    <t>Smaller of the amount on which tax was paid to Location versus Residency limit</t>
  </si>
  <si>
    <t xml:space="preserve">Smith's Total Share of Partnership Income Plus Guaranteed Payment </t>
  </si>
  <si>
    <t xml:space="preserve">State X Income </t>
  </si>
  <si>
    <t>State Y Income</t>
  </si>
  <si>
    <t xml:space="preserve">Total Taxable </t>
  </si>
  <si>
    <t>Percentage of Smith's income taxed</t>
  </si>
  <si>
    <t>Smith   Income &amp; GP</t>
  </si>
  <si>
    <t>SIMPLE GUARANTEED PAYMENT EXAMPLE - RESULT GENERATOR</t>
  </si>
  <si>
    <t>Results in Different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</si>
</sst>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/>
    <xf numFmtId="164" fontId="2" fillId="0" borderId="0" xfId="1" applyNumberFormat="1" applyFont="1"/>
    <xf numFmtId="0" fontId="0" fillId="2" borderId="0" xfId="0" applyFill="1"/>
    <xf numFmtId="0" fontId="2" fillId="2" borderId="0" xfId="0" applyFont="1" applyFill="1"/>
    <xf numFmtId="0" fontId="2" fillId="0" borderId="0" xfId="0" applyFont="1" applyAlignment="1">
      <alignment horizontal="left"/>
    </xf>
    <xf numFmtId="165" fontId="3" fillId="0" borderId="3" xfId="2" applyNumberFormat="1" applyFont="1" applyBorder="1"/>
    <xf numFmtId="10" fontId="3" fillId="0" borderId="3" xfId="0" applyNumberFormat="1" applyFont="1" applyBorder="1"/>
    <xf numFmtId="0" fontId="3" fillId="0" borderId="0" xfId="0" applyFont="1"/>
    <xf numFmtId="10" fontId="2" fillId="3" borderId="0" xfId="0" applyNumberFormat="1" applyFont="1" applyFill="1"/>
    <xf numFmtId="164" fontId="2" fillId="3" borderId="0" xfId="1" applyNumberFormat="1" applyFont="1" applyFill="1"/>
    <xf numFmtId="165" fontId="0" fillId="4" borderId="0" xfId="2" applyNumberFormat="1" applyFont="1" applyFill="1"/>
    <xf numFmtId="165" fontId="0" fillId="4" borderId="1" xfId="2" applyNumberFormat="1" applyFont="1" applyFill="1" applyBorder="1"/>
    <xf numFmtId="165" fontId="0" fillId="4" borderId="2" xfId="2" applyNumberFormat="1" applyFont="1" applyFill="1" applyBorder="1"/>
    <xf numFmtId="165" fontId="2" fillId="4" borderId="0" xfId="2" applyNumberFormat="1" applyFont="1" applyFill="1"/>
    <xf numFmtId="9" fontId="2" fillId="4" borderId="0" xfId="3" applyFont="1" applyFill="1"/>
    <xf numFmtId="165" fontId="0" fillId="4" borderId="0" xfId="2" applyNumberFormat="1" applyFont="1" applyFill="1" applyBorder="1"/>
    <xf numFmtId="165" fontId="3" fillId="0" borderId="5" xfId="2" applyNumberFormat="1" applyFont="1" applyBorder="1"/>
    <xf numFmtId="10" fontId="3" fillId="0" borderId="5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2" fillId="2" borderId="0" xfId="1" applyNumberFormat="1" applyFont="1" applyFill="1"/>
    <xf numFmtId="164" fontId="2" fillId="0" borderId="0" xfId="1" applyNumberFormat="1" applyFont="1" applyFill="1"/>
    <xf numFmtId="164" fontId="0" fillId="0" borderId="4" xfId="1" applyNumberFormat="1" applyFont="1" applyBorder="1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AEAEA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FD78-FBA3-43F9-9B7A-025FFC1519EA}">
  <dimension ref="A1:G40"/>
  <sheetViews>
    <sheetView tabSelected="1" zoomScale="120" zoomScaleNormal="120" workbookViewId="0">
      <selection activeCell="B12" sqref="B12"/>
    </sheetView>
  </sheetViews>
  <sheetFormatPr defaultRowHeight="14.4" x14ac:dyDescent="0.3"/>
  <cols>
    <col min="1" max="1" width="68" customWidth="1"/>
    <col min="2" max="2" width="12.33203125" customWidth="1"/>
    <col min="3" max="3" width="10.77734375" customWidth="1"/>
    <col min="4" max="4" width="11" customWidth="1"/>
    <col min="5" max="5" width="9.88671875" customWidth="1"/>
  </cols>
  <sheetData>
    <row r="1" spans="1:7" ht="18" x14ac:dyDescent="0.35">
      <c r="A1" s="28" t="s">
        <v>29</v>
      </c>
      <c r="B1" s="28"/>
      <c r="C1" s="28"/>
      <c r="D1" s="28"/>
      <c r="E1" s="28"/>
      <c r="F1" s="28"/>
      <c r="G1" s="28"/>
    </row>
    <row r="2" spans="1:7" x14ac:dyDescent="0.3">
      <c r="A2" s="30" t="s">
        <v>1</v>
      </c>
      <c r="B2" s="30"/>
      <c r="C2" s="30"/>
      <c r="D2" s="30"/>
      <c r="E2" s="30"/>
      <c r="F2" s="30"/>
      <c r="G2" s="30"/>
    </row>
    <row r="3" spans="1:7" x14ac:dyDescent="0.3">
      <c r="A3" s="29" t="s">
        <v>4</v>
      </c>
      <c r="B3" s="29"/>
      <c r="C3" s="29"/>
      <c r="D3" s="29"/>
      <c r="E3" s="29"/>
      <c r="F3" s="29"/>
      <c r="G3" s="29"/>
    </row>
    <row r="4" spans="1:7" x14ac:dyDescent="0.3">
      <c r="A4" s="29" t="s">
        <v>5</v>
      </c>
      <c r="B4" s="29"/>
      <c r="C4" s="29"/>
      <c r="D4" s="29"/>
      <c r="E4" s="29"/>
      <c r="F4" s="29"/>
      <c r="G4" s="29"/>
    </row>
    <row r="5" spans="1:7" x14ac:dyDescent="0.3">
      <c r="A5" s="29" t="s">
        <v>0</v>
      </c>
      <c r="B5" s="29"/>
      <c r="C5" s="29"/>
      <c r="D5" s="29"/>
      <c r="E5" s="29"/>
      <c r="F5" s="29"/>
      <c r="G5" s="29"/>
    </row>
    <row r="6" spans="1:7" x14ac:dyDescent="0.3">
      <c r="A6" s="29" t="s">
        <v>6</v>
      </c>
      <c r="B6" s="29"/>
      <c r="C6" s="29"/>
      <c r="D6" s="29"/>
      <c r="E6" s="29"/>
      <c r="F6" s="29"/>
      <c r="G6" s="29"/>
    </row>
    <row r="7" spans="1:7" x14ac:dyDescent="0.3">
      <c r="A7" s="29" t="s">
        <v>7</v>
      </c>
      <c r="B7" s="29"/>
      <c r="C7" s="29"/>
      <c r="D7" s="29"/>
      <c r="E7" s="29"/>
      <c r="F7" s="29"/>
      <c r="G7" s="29"/>
    </row>
    <row r="8" spans="1:7" ht="6.6" customHeight="1" x14ac:dyDescent="0.3">
      <c r="A8" s="27"/>
      <c r="B8" s="27"/>
      <c r="C8" s="27"/>
      <c r="D8" s="27"/>
      <c r="E8" s="27"/>
      <c r="F8" s="27"/>
      <c r="G8" s="27"/>
    </row>
    <row r="9" spans="1:7" ht="33" customHeight="1" thickBot="1" x14ac:dyDescent="0.35">
      <c r="A9" s="21" t="s">
        <v>10</v>
      </c>
      <c r="B9" s="22" t="s">
        <v>28</v>
      </c>
      <c r="C9" s="23" t="s">
        <v>8</v>
      </c>
      <c r="D9" s="23" t="s">
        <v>9</v>
      </c>
    </row>
    <row r="10" spans="1:7" x14ac:dyDescent="0.3">
      <c r="A10" s="7" t="s">
        <v>19</v>
      </c>
      <c r="B10" s="19">
        <v>200000</v>
      </c>
      <c r="C10" s="20">
        <v>0.2</v>
      </c>
      <c r="D10" s="11">
        <f>1-C10</f>
        <v>0.8</v>
      </c>
      <c r="E10" s="2"/>
    </row>
    <row r="11" spans="1:7" x14ac:dyDescent="0.3">
      <c r="A11" s="7" t="s">
        <v>20</v>
      </c>
      <c r="B11" s="8">
        <v>200000</v>
      </c>
      <c r="C11" s="10"/>
      <c r="D11" s="3"/>
    </row>
    <row r="12" spans="1:7" x14ac:dyDescent="0.3">
      <c r="A12" s="7" t="s">
        <v>21</v>
      </c>
      <c r="B12" s="8">
        <f>B10-B11</f>
        <v>0</v>
      </c>
      <c r="C12" s="10"/>
      <c r="D12" s="3"/>
    </row>
    <row r="13" spans="1:7" x14ac:dyDescent="0.3">
      <c r="A13" s="7" t="s">
        <v>2</v>
      </c>
      <c r="B13" s="4"/>
      <c r="C13" s="9">
        <v>0.8</v>
      </c>
      <c r="D13" s="11">
        <f>1-C13</f>
        <v>0.19999999999999996</v>
      </c>
    </row>
    <row r="14" spans="1:7" x14ac:dyDescent="0.3">
      <c r="A14" s="3" t="s">
        <v>23</v>
      </c>
      <c r="B14" s="12">
        <f>B12+B11</f>
        <v>200000</v>
      </c>
      <c r="C14" s="3"/>
      <c r="D14" s="3"/>
    </row>
    <row r="15" spans="1:7" x14ac:dyDescent="0.3">
      <c r="A15" s="3"/>
      <c r="B15" s="25"/>
      <c r="C15" s="3"/>
      <c r="D15" s="3"/>
    </row>
    <row r="16" spans="1:7" ht="6.6" customHeight="1" x14ac:dyDescent="0.3">
      <c r="A16" s="6"/>
      <c r="B16" s="24"/>
      <c r="C16" s="6"/>
      <c r="D16" s="6"/>
      <c r="E16" s="5"/>
      <c r="F16" s="5"/>
      <c r="G16" s="5"/>
    </row>
    <row r="17" spans="1:5" ht="36.6" customHeight="1" thickBot="1" x14ac:dyDescent="0.35">
      <c r="A17" s="21" t="s">
        <v>30</v>
      </c>
      <c r="B17" s="26"/>
      <c r="C17" s="23" t="s">
        <v>24</v>
      </c>
      <c r="D17" s="23" t="s">
        <v>25</v>
      </c>
      <c r="E17" s="23" t="s">
        <v>26</v>
      </c>
    </row>
    <row r="18" spans="1:5" x14ac:dyDescent="0.3">
      <c r="A18" s="3" t="s">
        <v>18</v>
      </c>
      <c r="B18" s="1"/>
    </row>
    <row r="19" spans="1:5" x14ac:dyDescent="0.3">
      <c r="A19" t="s">
        <v>11</v>
      </c>
      <c r="B19" s="1"/>
      <c r="C19" s="13">
        <f>C10*B10</f>
        <v>40000</v>
      </c>
      <c r="D19" s="13"/>
      <c r="E19" s="13"/>
    </row>
    <row r="20" spans="1:5" x14ac:dyDescent="0.3">
      <c r="A20" t="s">
        <v>12</v>
      </c>
      <c r="B20" s="1"/>
      <c r="C20" s="13"/>
      <c r="D20" s="13">
        <f>B10</f>
        <v>200000</v>
      </c>
      <c r="E20" s="13"/>
    </row>
    <row r="21" spans="1:5" x14ac:dyDescent="0.3">
      <c r="A21" t="s">
        <v>13</v>
      </c>
      <c r="C21" s="13"/>
      <c r="D21" s="13">
        <f>(C10*B10)</f>
        <v>40000</v>
      </c>
      <c r="E21" s="13"/>
    </row>
    <row r="22" spans="1:5" x14ac:dyDescent="0.3">
      <c r="A22" t="s">
        <v>22</v>
      </c>
      <c r="B22" s="1"/>
      <c r="C22" s="14"/>
      <c r="D22" s="14">
        <f>MIN(C19,D21)</f>
        <v>40000</v>
      </c>
      <c r="E22" s="13"/>
    </row>
    <row r="23" spans="1:5" ht="15" thickBot="1" x14ac:dyDescent="0.35">
      <c r="A23" t="s">
        <v>3</v>
      </c>
      <c r="C23" s="15">
        <f>SUM(C19:C22)</f>
        <v>40000</v>
      </c>
      <c r="D23" s="15">
        <f>D20-D22</f>
        <v>160000</v>
      </c>
      <c r="E23" s="16">
        <f>C23+D23</f>
        <v>200000</v>
      </c>
    </row>
    <row r="24" spans="1:5" ht="15" thickTop="1" x14ac:dyDescent="0.3">
      <c r="A24" t="s">
        <v>27</v>
      </c>
      <c r="C24" s="18"/>
      <c r="D24" s="18"/>
      <c r="E24" s="17">
        <f>E23/$B$14</f>
        <v>1</v>
      </c>
    </row>
    <row r="25" spans="1:5" x14ac:dyDescent="0.3">
      <c r="C25" s="13"/>
      <c r="D25" s="13"/>
      <c r="E25" s="13"/>
    </row>
    <row r="26" spans="1:5" x14ac:dyDescent="0.3">
      <c r="A26" s="3" t="s">
        <v>17</v>
      </c>
      <c r="C26" s="13"/>
      <c r="D26" s="13"/>
      <c r="E26" s="13"/>
    </row>
    <row r="27" spans="1:5" x14ac:dyDescent="0.3">
      <c r="A27" t="s">
        <v>11</v>
      </c>
      <c r="B27" s="1"/>
      <c r="C27" s="13">
        <f>C10*B10</f>
        <v>40000</v>
      </c>
      <c r="D27" s="13"/>
      <c r="E27" s="13"/>
    </row>
    <row r="28" spans="1:5" x14ac:dyDescent="0.3">
      <c r="A28" t="s">
        <v>12</v>
      </c>
      <c r="B28" s="1"/>
      <c r="C28" s="13"/>
      <c r="D28" s="13">
        <f>B10</f>
        <v>200000</v>
      </c>
      <c r="E28" s="13"/>
    </row>
    <row r="29" spans="1:5" x14ac:dyDescent="0.3">
      <c r="A29" t="s">
        <v>14</v>
      </c>
      <c r="B29" s="1"/>
      <c r="C29" s="13"/>
      <c r="D29" s="13">
        <f>(B12*C10)+(B11*C13)</f>
        <v>160000</v>
      </c>
      <c r="E29" s="13"/>
    </row>
    <row r="30" spans="1:5" x14ac:dyDescent="0.3">
      <c r="A30" t="s">
        <v>22</v>
      </c>
      <c r="C30" s="14"/>
      <c r="D30" s="14">
        <f>MIN(C27,D29)</f>
        <v>40000</v>
      </c>
      <c r="E30" s="13"/>
    </row>
    <row r="31" spans="1:5" ht="15" thickBot="1" x14ac:dyDescent="0.35">
      <c r="A31" t="s">
        <v>3</v>
      </c>
      <c r="C31" s="15">
        <f>SUM(C27:C29)</f>
        <v>40000</v>
      </c>
      <c r="D31" s="15">
        <f>D28-D30</f>
        <v>160000</v>
      </c>
      <c r="E31" s="16">
        <f>C31+D31</f>
        <v>200000</v>
      </c>
    </row>
    <row r="32" spans="1:5" ht="15" thickTop="1" x14ac:dyDescent="0.3">
      <c r="A32" t="s">
        <v>27</v>
      </c>
      <c r="C32" s="18"/>
      <c r="D32" s="18"/>
      <c r="E32" s="17">
        <f>E31/$B$14</f>
        <v>1</v>
      </c>
    </row>
    <row r="33" spans="1:5" x14ac:dyDescent="0.3">
      <c r="C33" s="13"/>
      <c r="D33" s="13"/>
      <c r="E33" s="13"/>
    </row>
    <row r="34" spans="1:5" x14ac:dyDescent="0.3">
      <c r="A34" s="3" t="s">
        <v>16</v>
      </c>
      <c r="C34" s="13"/>
      <c r="D34" s="13"/>
      <c r="E34" s="13"/>
    </row>
    <row r="35" spans="1:5" x14ac:dyDescent="0.3">
      <c r="A35" t="s">
        <v>15</v>
      </c>
      <c r="B35" s="1"/>
      <c r="C35" s="13">
        <f>C10*B12+(B11*C13)</f>
        <v>160000</v>
      </c>
      <c r="D35" s="13"/>
      <c r="E35" s="13"/>
    </row>
    <row r="36" spans="1:5" x14ac:dyDescent="0.3">
      <c r="A36" t="s">
        <v>12</v>
      </c>
      <c r="B36" s="1"/>
      <c r="C36" s="13"/>
      <c r="D36" s="13">
        <f>B10</f>
        <v>200000</v>
      </c>
      <c r="E36" s="13"/>
    </row>
    <row r="37" spans="1:5" x14ac:dyDescent="0.3">
      <c r="A37" t="s">
        <v>13</v>
      </c>
      <c r="B37" s="1"/>
      <c r="C37" s="13"/>
      <c r="D37" s="13">
        <f>B10*C10</f>
        <v>40000</v>
      </c>
      <c r="E37" s="13"/>
    </row>
    <row r="38" spans="1:5" x14ac:dyDescent="0.3">
      <c r="A38" t="s">
        <v>22</v>
      </c>
      <c r="C38" s="14"/>
      <c r="D38" s="14">
        <f>MIN(C35,D37)</f>
        <v>40000</v>
      </c>
      <c r="E38" s="13"/>
    </row>
    <row r="39" spans="1:5" ht="15" thickBot="1" x14ac:dyDescent="0.35">
      <c r="A39" t="s">
        <v>3</v>
      </c>
      <c r="C39" s="15">
        <f>SUM(C35:C37)</f>
        <v>160000</v>
      </c>
      <c r="D39" s="15">
        <f>D36-D38</f>
        <v>160000</v>
      </c>
      <c r="E39" s="16">
        <f>C39+D39</f>
        <v>320000</v>
      </c>
    </row>
    <row r="40" spans="1:5" ht="15" thickTop="1" x14ac:dyDescent="0.3">
      <c r="A40" t="s">
        <v>27</v>
      </c>
      <c r="C40" s="18"/>
      <c r="D40" s="18"/>
      <c r="E40" s="17">
        <f>E39/$B$14</f>
        <v>1.6</v>
      </c>
    </row>
  </sheetData>
  <mergeCells count="8">
    <mergeCell ref="A8:G8"/>
    <mergeCell ref="A1:G1"/>
    <mergeCell ref="A3:G3"/>
    <mergeCell ref="A4:G4"/>
    <mergeCell ref="A5:G5"/>
    <mergeCell ref="A6:G6"/>
    <mergeCell ref="A7:G7"/>
    <mergeCell ref="A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2023-07-19T20:05:17Z</dcterms:created>
  <dcterms:modified xsi:type="dcterms:W3CDTF">2023-07-19T20:05:26Z</dcterms:modified>
</cp:coreProperties>
</file>