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13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Department of Revenue</author>
    <author>Cameron G. Snow</author>
  </authors>
  <commentList>
    <comment ref="A2" authorId="0">
      <text>
        <r>
          <rPr>
            <b/>
            <sz val="8"/>
            <rFont val="Tahoma"/>
            <family val="0"/>
          </rPr>
          <t>Number of Banks -- Represents the total number of insured commercial banks at each year end.</t>
        </r>
      </text>
    </comment>
    <comment ref="C2" authorId="0">
      <text>
        <r>
          <rPr>
            <b/>
            <sz val="8"/>
            <rFont val="Tahoma"/>
            <family val="0"/>
          </rPr>
          <t>Total Interest Income -- Represents total interest income earned or accrued on all assets. See Table CB-5 for individual components and more detailed explanatory notes.</t>
        </r>
      </text>
    </comment>
    <comment ref="D2" authorId="0">
      <text>
        <r>
          <rPr>
            <b/>
            <sz val="8"/>
            <rFont val="Tahoma"/>
            <family val="0"/>
          </rPr>
          <t>Total Noninterest Income -- Represents the total of all noninterest income. See Table CB-7 for individual components and more detailed explanatory notes.</t>
        </r>
      </text>
    </comment>
    <comment ref="E2" authorId="1">
      <text>
        <r>
          <rPr>
            <b/>
            <sz val="8"/>
            <rFont val="Tahoma"/>
            <family val="0"/>
          </rPr>
          <t>Cameron G. Snow:</t>
        </r>
        <r>
          <rPr>
            <sz val="8"/>
            <rFont val="Tahoma"/>
            <family val="0"/>
          </rPr>
          <t xml:space="preserve">
Represents total income before expenses</t>
        </r>
      </text>
    </comment>
    <comment ref="F1" authorId="0">
      <text>
        <r>
          <rPr>
            <sz val="8"/>
            <rFont val="Tahoma"/>
            <family val="0"/>
          </rPr>
          <t xml:space="preserve">Service Charges on Deposit Accounts
-- 1942-present -- Represents service charges on deposit accounts in domestic offices such as maintenance fees, activity charges, administrative charges, overdraft charges, and check certification charges.
-- 1934-1941 -- This value was not reported separately and is included in Noninterest Income - All Other.
</t>
        </r>
      </text>
    </comment>
    <comment ref="H1" authorId="0">
      <text>
        <r>
          <rPr>
            <sz val="8"/>
            <rFont val="Tahoma"/>
            <family val="0"/>
          </rPr>
          <t xml:space="preserve">All Other
-- 1969-present -- Represents amounts of all other categories of noninterest income not included elsewhere. It includes income from fiduciary activities; gains, losses and fees relating to foreign currency or foreign exchange transactions; gains, losses and fees from assets held in trading accounts; net gains from the sale or disposition of loans, premises (including branches and offices) and fixed assets, and other real estate owned; all service charges, fees and commissions (other than those relating to deposits in domestic offices); fees charged on bank issued credit cards; net gains on futures and forward contracts; and other miscellaneous income.
-- 1934-1968 -- Source data have been adjusted to include net profits and recoveries on assets (other than loans or securities) sold or exchanged and all recoveries and reductions in valuation allowances (other than those relating to loans or securities) less all losses, charge-offs and additions to valuation allowances (other than those relating to loans or securities). Net losses are included in Noninterest Expense - All Other.
-- 1934-1941 -- Includes service charges on deposit accounts.
-- 2001-present -- Includes AMORT &amp; IMPAIR LOSS AST.
</t>
        </r>
      </text>
    </comment>
  </commentList>
</comments>
</file>

<file path=xl/sharedStrings.xml><?xml version="1.0" encoding="utf-8"?>
<sst xmlns="http://schemas.openxmlformats.org/spreadsheetml/2006/main" count="48" uniqueCount="12">
  <si>
    <t>Service Charges on Deposit Accounts</t>
  </si>
  <si>
    <t>Other Noninterest Income</t>
  </si>
  <si>
    <t>Total Noninterest Income</t>
  </si>
  <si>
    <t xml:space="preserve">N/A </t>
  </si>
  <si>
    <t>No. of Banks</t>
  </si>
  <si>
    <t>Year</t>
  </si>
  <si>
    <t>Total Income</t>
  </si>
  <si>
    <t>Total Interest Income</t>
  </si>
  <si>
    <t>By $ Amount</t>
  </si>
  <si>
    <t>By % of Noninterest Income</t>
  </si>
  <si>
    <t>N/A</t>
  </si>
  <si>
    <t>Noninterest Income as % of Total Income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</si>
</sst>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sz val="8"/>
      <name val="Tahoma"/>
      <family val="0"/>
    </font>
    <font>
      <b/>
      <sz val="8"/>
      <name val="Tahoma"/>
      <family val="0"/>
    </font>
    <font>
      <sz val="7.5"/>
      <color indexed="18"/>
      <name val="Arial"/>
      <family val="2"/>
    </font>
    <font>
      <b/>
      <sz val="8"/>
      <color indexed="18"/>
      <name val="Arial"/>
      <family val="2"/>
    </font>
    <font>
      <b/>
      <sz val="8"/>
      <name val="Arial"/>
      <family val="2"/>
    </font>
    <font>
      <b/>
      <sz val="10"/>
      <name val="Arial"/>
      <family val="0"/>
    </font>
    <font>
      <b/>
      <sz val="12"/>
      <name val="Arial"/>
      <family val="0"/>
    </font>
  </fonts>
  <fills count="2">
    <fill>
      <patternFill/>
    </fill>
    <fill>
      <patternFill patternType="gray125"/>
    </fill>
  </fills>
  <borders count="13">
    <border>
      <left/>
      <right/>
      <top/>
      <bottom/>
      <diagonal/>
    </border>
    <border>
      <left style="thin">
        <color indexed="8"/>
      </left>
      <right style="thin">
        <color indexed="8"/>
      </right>
      <top style="thin">
        <color indexed="8"/>
      </top>
      <bottom style="thin">
        <color indexed="8"/>
      </bottom>
    </border>
    <border>
      <left style="thick"/>
      <right>
        <color indexed="63"/>
      </right>
      <top style="thin"/>
      <bottom style="thin"/>
    </border>
    <border>
      <left style="thick">
        <color indexed="8"/>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3" fontId="4" fillId="0" borderId="1" xfId="0" applyNumberFormat="1" applyFont="1" applyBorder="1" applyAlignment="1">
      <alignment horizontal="center" wrapText="1"/>
    </xf>
    <xf numFmtId="0" fontId="4" fillId="0" borderId="1" xfId="0" applyFont="1" applyBorder="1" applyAlignment="1">
      <alignment horizontal="center" wrapText="1"/>
    </xf>
    <xf numFmtId="0" fontId="1" fillId="0" borderId="2" xfId="0" applyFont="1" applyBorder="1" applyAlignment="1">
      <alignment wrapText="1"/>
    </xf>
    <xf numFmtId="3" fontId="4" fillId="0" borderId="3" xfId="0" applyNumberFormat="1" applyFont="1" applyBorder="1" applyAlignment="1">
      <alignment wrapText="1"/>
    </xf>
    <xf numFmtId="3" fontId="4" fillId="0" borderId="4" xfId="0" applyNumberFormat="1" applyFont="1" applyBorder="1" applyAlignment="1">
      <alignment wrapText="1"/>
    </xf>
    <xf numFmtId="0" fontId="5" fillId="0" borderId="1" xfId="0" applyFont="1" applyBorder="1" applyAlignment="1">
      <alignment horizontal="center" wrapText="1"/>
    </xf>
    <xf numFmtId="3" fontId="4" fillId="0" borderId="0" xfId="0" applyNumberFormat="1" applyFont="1" applyBorder="1" applyAlignment="1">
      <alignment wrapText="1"/>
    </xf>
    <xf numFmtId="3" fontId="4" fillId="0" borderId="5" xfId="0" applyNumberFormat="1" applyFont="1" applyBorder="1" applyAlignment="1">
      <alignment wrapText="1"/>
    </xf>
    <xf numFmtId="3" fontId="4" fillId="0" borderId="1" xfId="0" applyNumberFormat="1" applyFont="1" applyBorder="1" applyAlignment="1">
      <alignment wrapText="1"/>
    </xf>
    <xf numFmtId="0" fontId="1" fillId="0" borderId="1" xfId="0" applyFont="1" applyBorder="1" applyAlignment="1">
      <alignment wrapText="1"/>
    </xf>
    <xf numFmtId="0" fontId="6" fillId="0" borderId="1" xfId="0" applyFont="1" applyBorder="1" applyAlignment="1">
      <alignment horizontal="center" wrapText="1"/>
    </xf>
    <xf numFmtId="0" fontId="1" fillId="0" borderId="6" xfId="0" applyFont="1" applyBorder="1" applyAlignment="1">
      <alignment wrapText="1"/>
    </xf>
    <xf numFmtId="0" fontId="1" fillId="0" borderId="7" xfId="0" applyFont="1" applyBorder="1" applyAlignment="1">
      <alignment wrapText="1"/>
    </xf>
    <xf numFmtId="10" fontId="4" fillId="0" borderId="1" xfId="0" applyNumberFormat="1" applyFont="1" applyBorder="1" applyAlignment="1">
      <alignment horizontal="center" wrapText="1"/>
    </xf>
    <xf numFmtId="0" fontId="0" fillId="0" borderId="0" xfId="0" applyBorder="1" applyAlignment="1">
      <alignment/>
    </xf>
    <xf numFmtId="0" fontId="1" fillId="0" borderId="8" xfId="0" applyFont="1" applyBorder="1" applyAlignment="1">
      <alignment wrapText="1"/>
    </xf>
    <xf numFmtId="0" fontId="1" fillId="0" borderId="9" xfId="0" applyFont="1" applyBorder="1" applyAlignment="1">
      <alignment wrapText="1"/>
    </xf>
    <xf numFmtId="10" fontId="4" fillId="0" borderId="7" xfId="0" applyNumberFormat="1" applyFont="1" applyBorder="1" applyAlignment="1">
      <alignment horizontal="center" wrapText="1"/>
    </xf>
    <xf numFmtId="10" fontId="4" fillId="0" borderId="6" xfId="0" applyNumberFormat="1"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wrapText="1"/>
    </xf>
    <xf numFmtId="0" fontId="1" fillId="0" borderId="7" xfId="0" applyFont="1" applyBorder="1" applyAlignment="1">
      <alignment horizontal="center" wrapText="1"/>
    </xf>
    <xf numFmtId="0" fontId="1" fillId="0" borderId="6"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Noninterest Income</a:t>
            </a:r>
          </a:p>
        </c:rich>
      </c:tx>
      <c:layout/>
      <c:spPr>
        <a:noFill/>
        <a:ln>
          <a:noFill/>
        </a:ln>
      </c:spPr>
    </c:title>
    <c:plotArea>
      <c:layout/>
      <c:lineChart>
        <c:grouping val="standard"/>
        <c:varyColors val="0"/>
        <c:ser>
          <c:idx val="0"/>
          <c:order val="0"/>
          <c:tx>
            <c:strRef>
              <c:f>Sheet1!$J$2</c:f>
              <c:strCache>
                <c:ptCount val="1"/>
                <c:pt idx="0">
                  <c:v>Noninterest Income as % of Total Income</c:v>
                </c:pt>
              </c:strCache>
            </c:strRef>
          </c:tx>
          <c:extLst>
            <c:ext xmlns:c14="http://schemas.microsoft.com/office/drawing/2007/8/2/chart" uri="{6F2FDCE9-48DA-4B69-8628-5D25D57E5C99}">
              <c14:invertSolidFillFmt>
                <c14:spPr>
                  <a:solidFill>
                    <a:srgbClr val="000000"/>
                  </a:solidFill>
                </c14:spPr>
              </c14:invertSolidFillFmt>
            </c:ext>
          </c:extLst>
          <c:cat>
            <c:numRef>
              <c:f>Sheet1!$B$3:$B$43</c:f>
              <c:numCache>
                <c:ptCount val="41"/>
                <c:pt idx="0">
                  <c:v>2006</c:v>
                </c:pt>
                <c:pt idx="1">
                  <c:v>2005</c:v>
                </c:pt>
                <c:pt idx="2">
                  <c:v>2004</c:v>
                </c:pt>
                <c:pt idx="3">
                  <c:v>2003</c:v>
                </c:pt>
                <c:pt idx="4">
                  <c:v>2002</c:v>
                </c:pt>
                <c:pt idx="5">
                  <c:v>2001</c:v>
                </c:pt>
                <c:pt idx="6">
                  <c:v>2000</c:v>
                </c:pt>
                <c:pt idx="7">
                  <c:v>1999</c:v>
                </c:pt>
                <c:pt idx="8">
                  <c:v>1998</c:v>
                </c:pt>
                <c:pt idx="9">
                  <c:v>1997</c:v>
                </c:pt>
                <c:pt idx="10">
                  <c:v>1996</c:v>
                </c:pt>
                <c:pt idx="11">
                  <c:v>1995</c:v>
                </c:pt>
                <c:pt idx="12">
                  <c:v>1994</c:v>
                </c:pt>
                <c:pt idx="13">
                  <c:v>1993</c:v>
                </c:pt>
                <c:pt idx="14">
                  <c:v>1992</c:v>
                </c:pt>
                <c:pt idx="15">
                  <c:v>1991</c:v>
                </c:pt>
                <c:pt idx="16">
                  <c:v>1990</c:v>
                </c:pt>
                <c:pt idx="17">
                  <c:v>1989</c:v>
                </c:pt>
                <c:pt idx="18">
                  <c:v>1988</c:v>
                </c:pt>
                <c:pt idx="19">
                  <c:v>1987</c:v>
                </c:pt>
                <c:pt idx="20">
                  <c:v>1986</c:v>
                </c:pt>
                <c:pt idx="21">
                  <c:v>1985</c:v>
                </c:pt>
                <c:pt idx="22">
                  <c:v>1984</c:v>
                </c:pt>
                <c:pt idx="23">
                  <c:v>1983</c:v>
                </c:pt>
                <c:pt idx="24">
                  <c:v>1982</c:v>
                </c:pt>
                <c:pt idx="25">
                  <c:v>1981</c:v>
                </c:pt>
                <c:pt idx="26">
                  <c:v>1980</c:v>
                </c:pt>
                <c:pt idx="27">
                  <c:v>1979</c:v>
                </c:pt>
                <c:pt idx="28">
                  <c:v>1978</c:v>
                </c:pt>
                <c:pt idx="29">
                  <c:v>1977</c:v>
                </c:pt>
                <c:pt idx="30">
                  <c:v>1976</c:v>
                </c:pt>
                <c:pt idx="31">
                  <c:v>1975</c:v>
                </c:pt>
                <c:pt idx="32">
                  <c:v>1974</c:v>
                </c:pt>
                <c:pt idx="33">
                  <c:v>1973</c:v>
                </c:pt>
                <c:pt idx="34">
                  <c:v>1972</c:v>
                </c:pt>
                <c:pt idx="35">
                  <c:v>1971</c:v>
                </c:pt>
                <c:pt idx="36">
                  <c:v>1970</c:v>
                </c:pt>
                <c:pt idx="37">
                  <c:v>1969</c:v>
                </c:pt>
                <c:pt idx="38">
                  <c:v>1968</c:v>
                </c:pt>
                <c:pt idx="39">
                  <c:v>1967</c:v>
                </c:pt>
                <c:pt idx="40">
                  <c:v>1966</c:v>
                </c:pt>
              </c:numCache>
            </c:numRef>
          </c:cat>
          <c:val>
            <c:numRef>
              <c:f>Sheet1!$J$3:$J$43</c:f>
              <c:numCache>
                <c:ptCount val="41"/>
                <c:pt idx="0">
                  <c:v>0.2840457684691743</c:v>
                </c:pt>
                <c:pt idx="1">
                  <c:v>0.31880370468814295</c:v>
                </c:pt>
                <c:pt idx="2">
                  <c:v>0.3480513564556466</c:v>
                </c:pt>
                <c:pt idx="3">
                  <c:v>0.3577412011096836</c:v>
                </c:pt>
                <c:pt idx="4">
                  <c:v>0.32524310466993955</c:v>
                </c:pt>
                <c:pt idx="5">
                  <c:v>0.2830883027337918</c:v>
                </c:pt>
                <c:pt idx="6">
                  <c:v>0.26484828405111843</c:v>
                </c:pt>
                <c:pt idx="7">
                  <c:v>0.28301138452149455</c:v>
                </c:pt>
                <c:pt idx="8">
                  <c:v>0.25519816103991144</c:v>
                </c:pt>
                <c:pt idx="9">
                  <c:v>0.23489806491378828</c:v>
                </c:pt>
                <c:pt idx="10">
                  <c:v>0.22997092460680688</c:v>
                </c:pt>
                <c:pt idx="11">
                  <c:v>0.21402396754493308</c:v>
                </c:pt>
                <c:pt idx="12">
                  <c:v>0.22819472401215793</c:v>
                </c:pt>
                <c:pt idx="13">
                  <c:v>0.23415513474024766</c:v>
                </c:pt>
                <c:pt idx="14">
                  <c:v>0.20452485221940014</c:v>
                </c:pt>
                <c:pt idx="15">
                  <c:v>0.17119505651793093</c:v>
                </c:pt>
                <c:pt idx="16">
                  <c:v>0.14625198194384548</c:v>
                </c:pt>
                <c:pt idx="17">
                  <c:v>0.13824969824485528</c:v>
                </c:pt>
                <c:pt idx="18">
                  <c:v>0.1417058192699878</c:v>
                </c:pt>
                <c:pt idx="19">
                  <c:v>0.14487613170010932</c:v>
                </c:pt>
                <c:pt idx="20">
                  <c:v>0.13110731761181213</c:v>
                </c:pt>
                <c:pt idx="21">
                  <c:v>0.11119545668824815</c:v>
                </c:pt>
                <c:pt idx="22">
                  <c:v>0.09575739590291416</c:v>
                </c:pt>
                <c:pt idx="23">
                  <c:v>0.09675592601672614</c:v>
                </c:pt>
                <c:pt idx="24">
                  <c:v>0.07805126019302544</c:v>
                </c:pt>
                <c:pt idx="25">
                  <c:v>0.07044676917268324</c:v>
                </c:pt>
                <c:pt idx="26">
                  <c:v>0.07521306130473233</c:v>
                </c:pt>
                <c:pt idx="27">
                  <c:v>0.07573080987708011</c:v>
                </c:pt>
                <c:pt idx="28">
                  <c:v>0.08473954453324613</c:v>
                </c:pt>
                <c:pt idx="29">
                  <c:v>0.0897053628318637</c:v>
                </c:pt>
                <c:pt idx="30">
                  <c:v>0.09460029023656619</c:v>
                </c:pt>
                <c:pt idx="31">
                  <c:v>0.12985625788272698</c:v>
                </c:pt>
                <c:pt idx="32">
                  <c:v>0.101639408157576</c:v>
                </c:pt>
                <c:pt idx="33">
                  <c:v>0.11313646644425983</c:v>
                </c:pt>
                <c:pt idx="34">
                  <c:v>0.12969388379264155</c:v>
                </c:pt>
                <c:pt idx="35">
                  <c:v>0.13050488456787096</c:v>
                </c:pt>
                <c:pt idx="36">
                  <c:v>0.12103252952172405</c:v>
                </c:pt>
                <c:pt idx="37">
                  <c:v>0.11426796849864487</c:v>
                </c:pt>
                <c:pt idx="38">
                  <c:v>0.11676217256096286</c:v>
                </c:pt>
                <c:pt idx="39">
                  <c:v>0.12058880087453967</c:v>
                </c:pt>
                <c:pt idx="40">
                  <c:v>0.12162791827776555</c:v>
                </c:pt>
              </c:numCache>
            </c:numRef>
          </c:val>
          <c:smooth val="0"/>
        </c:ser>
        <c:marker val="1"/>
        <c:axId val="28109313"/>
        <c:axId val="51657226"/>
      </c:lineChart>
      <c:lineChart>
        <c:grouping val="standard"/>
        <c:varyColors val="0"/>
        <c:ser>
          <c:idx val="1"/>
          <c:order val="1"/>
          <c:tx>
            <c:strRef>
              <c:f>Sheet1!$D$2</c:f>
              <c:strCache>
                <c:ptCount val="1"/>
                <c:pt idx="0">
                  <c:v>Total Noninterest Income</c:v>
                </c:pt>
              </c:strCache>
            </c:strRef>
          </c:tx>
          <c:extLst>
            <c:ext xmlns:c14="http://schemas.microsoft.com/office/drawing/2007/8/2/chart" uri="{6F2FDCE9-48DA-4B69-8628-5D25D57E5C99}">
              <c14:invertSolidFillFmt>
                <c14:spPr>
                  <a:solidFill>
                    <a:srgbClr val="000000"/>
                  </a:solidFill>
                </c14:spPr>
              </c14:invertSolidFillFmt>
            </c:ext>
          </c:extLst>
          <c:val>
            <c:numRef>
              <c:f>Sheet1!$D$3:$D$43</c:f>
              <c:numCache>
                <c:ptCount val="41"/>
                <c:pt idx="0">
                  <c:v>217389353</c:v>
                </c:pt>
                <c:pt idx="1">
                  <c:v>202737672</c:v>
                </c:pt>
                <c:pt idx="2">
                  <c:v>184715958</c:v>
                </c:pt>
                <c:pt idx="3">
                  <c:v>186790672</c:v>
                </c:pt>
                <c:pt idx="4">
                  <c:v>172146390</c:v>
                </c:pt>
                <c:pt idx="5">
                  <c:v>158831755</c:v>
                </c:pt>
                <c:pt idx="6">
                  <c:v>154247451</c:v>
                </c:pt>
                <c:pt idx="7">
                  <c:v>144906378</c:v>
                </c:pt>
                <c:pt idx="8">
                  <c:v>124176042</c:v>
                </c:pt>
                <c:pt idx="9">
                  <c:v>104443712</c:v>
                </c:pt>
                <c:pt idx="10">
                  <c:v>93537540</c:v>
                </c:pt>
                <c:pt idx="11">
                  <c:v>82429135</c:v>
                </c:pt>
                <c:pt idx="12">
                  <c:v>76279340</c:v>
                </c:pt>
                <c:pt idx="13">
                  <c:v>74959005</c:v>
                </c:pt>
                <c:pt idx="14">
                  <c:v>65649713</c:v>
                </c:pt>
                <c:pt idx="15">
                  <c:v>59739039</c:v>
                </c:pt>
                <c:pt idx="16">
                  <c:v>54899362</c:v>
                </c:pt>
                <c:pt idx="17">
                  <c:v>50915568</c:v>
                </c:pt>
                <c:pt idx="18">
                  <c:v>44953378</c:v>
                </c:pt>
                <c:pt idx="19">
                  <c:v>41481014</c:v>
                </c:pt>
                <c:pt idx="20">
                  <c:v>35876520</c:v>
                </c:pt>
                <c:pt idx="21">
                  <c:v>31054038</c:v>
                </c:pt>
                <c:pt idx="22">
                  <c:v>26510416</c:v>
                </c:pt>
                <c:pt idx="23">
                  <c:v>23269359</c:v>
                </c:pt>
                <c:pt idx="24">
                  <c:v>20175517</c:v>
                </c:pt>
                <c:pt idx="25">
                  <c:v>17527030</c:v>
                </c:pt>
                <c:pt idx="26">
                  <c:v>14348288</c:v>
                </c:pt>
                <c:pt idx="27">
                  <c:v>11381004</c:v>
                </c:pt>
                <c:pt idx="28">
                  <c:v>9624860</c:v>
                </c:pt>
                <c:pt idx="29">
                  <c:v>8105556</c:v>
                </c:pt>
                <c:pt idx="30">
                  <c:v>7630824</c:v>
                </c:pt>
                <c:pt idx="31">
                  <c:v>8643038</c:v>
                </c:pt>
                <c:pt idx="32">
                  <c:v>6926145</c:v>
                </c:pt>
                <c:pt idx="33">
                  <c:v>6000084</c:v>
                </c:pt>
                <c:pt idx="34">
                  <c:v>5220163</c:v>
                </c:pt>
                <c:pt idx="35">
                  <c:v>4747111</c:v>
                </c:pt>
                <c:pt idx="36">
                  <c:v>4201576</c:v>
                </c:pt>
                <c:pt idx="37">
                  <c:v>3520013</c:v>
                </c:pt>
                <c:pt idx="38">
                  <c:v>2974562</c:v>
                </c:pt>
                <c:pt idx="39">
                  <c:v>2626276</c:v>
                </c:pt>
                <c:pt idx="40">
                  <c:v>2372769</c:v>
                </c:pt>
              </c:numCache>
            </c:numRef>
          </c:val>
          <c:smooth val="0"/>
        </c:ser>
        <c:marker val="1"/>
        <c:axId val="62261851"/>
        <c:axId val="23485748"/>
      </c:lineChart>
      <c:catAx>
        <c:axId val="28109313"/>
        <c:scaling>
          <c:orientation val="maxMin"/>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1657226"/>
        <c:crosses val="autoZero"/>
        <c:auto val="1"/>
        <c:lblOffset val="100"/>
        <c:noMultiLvlLbl val="0"/>
      </c:catAx>
      <c:valAx>
        <c:axId val="51657226"/>
        <c:scaling>
          <c:orientation val="minMax"/>
        </c:scaling>
        <c:axPos val="r"/>
        <c:title>
          <c:tx>
            <c:rich>
              <a:bodyPr vert="horz" rot="-5400000" anchor="ctr"/>
              <a:lstStyle/>
              <a:p>
                <a:pPr algn="ctr">
                  <a:defRPr/>
                </a:pPr>
                <a:r>
                  <a:rPr lang="en-US" cap="none" sz="1000" b="1" i="0" u="none" baseline="0">
                    <a:latin typeface="Arial"/>
                    <a:ea typeface="Arial"/>
                    <a:cs typeface="Arial"/>
                  </a:rPr>
                  <a:t>% of Total Income</a:t>
                </a:r>
              </a:p>
            </c:rich>
          </c:tx>
          <c:layout/>
          <c:overlay val="0"/>
          <c:spPr>
            <a:noFill/>
            <a:ln>
              <a:noFill/>
            </a:ln>
          </c:spPr>
        </c:title>
        <c:majorGridlines/>
        <c:delete val="0"/>
        <c:numFmt formatCode="General" sourceLinked="1"/>
        <c:majorTickMark val="out"/>
        <c:minorTickMark val="none"/>
        <c:tickLblPos val="nextTo"/>
        <c:crossAx val="28109313"/>
        <c:crossesAt val="1"/>
        <c:crossBetween val="between"/>
        <c:dispUnits/>
      </c:valAx>
      <c:catAx>
        <c:axId val="62261851"/>
        <c:scaling>
          <c:orientation val="maxMin"/>
        </c:scaling>
        <c:axPos val="b"/>
        <c:delete val="1"/>
        <c:majorTickMark val="in"/>
        <c:minorTickMark val="none"/>
        <c:tickLblPos val="nextTo"/>
        <c:crossAx val="23485748"/>
        <c:crosses val="autoZero"/>
        <c:auto val="1"/>
        <c:lblOffset val="100"/>
        <c:noMultiLvlLbl val="0"/>
      </c:catAx>
      <c:valAx>
        <c:axId val="23485748"/>
        <c:scaling>
          <c:orientation val="minMax"/>
        </c:scaling>
        <c:axPos val="r"/>
        <c:title>
          <c:tx>
            <c:rich>
              <a:bodyPr vert="horz" rot="-5400000" anchor="ctr"/>
              <a:lstStyle/>
              <a:p>
                <a:pPr algn="ctr">
                  <a:defRPr/>
                </a:pPr>
                <a:r>
                  <a:rPr lang="en-US" cap="none" sz="1000" b="1" i="0" u="none" baseline="0">
                    <a:latin typeface="Arial"/>
                    <a:ea typeface="Arial"/>
                    <a:cs typeface="Arial"/>
                  </a:rPr>
                  <a:t>Noninterest Income in Dollars</a:t>
                </a:r>
              </a:p>
            </c:rich>
          </c:tx>
          <c:layout/>
          <c:overlay val="0"/>
          <c:spPr>
            <a:noFill/>
            <a:ln>
              <a:noFill/>
            </a:ln>
          </c:spPr>
        </c:title>
        <c:delete val="0"/>
        <c:numFmt formatCode="General" sourceLinked="1"/>
        <c:majorTickMark val="in"/>
        <c:minorTickMark val="none"/>
        <c:tickLblPos val="nextTo"/>
        <c:crossAx val="62261851"/>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Breakdown of Noninterest Income</a:t>
            </a:r>
          </a:p>
        </c:rich>
      </c:tx>
      <c:layout/>
      <c:spPr>
        <a:noFill/>
        <a:ln>
          <a:noFill/>
        </a:ln>
      </c:spPr>
    </c:title>
    <c:plotArea>
      <c:layout/>
      <c:lineChart>
        <c:grouping val="standard"/>
        <c:varyColors val="0"/>
        <c:ser>
          <c:idx val="0"/>
          <c:order val="0"/>
          <c:tx>
            <c:strRef>
              <c:f>Sheet1!$F$1</c:f>
              <c:strCache>
                <c:ptCount val="1"/>
                <c:pt idx="0">
                  <c:v>Service Charges on Deposit Accounts</c:v>
                </c:pt>
              </c:strCache>
            </c:strRef>
          </c:tx>
          <c:extLst>
            <c:ext xmlns:c14="http://schemas.microsoft.com/office/drawing/2007/8/2/chart" uri="{6F2FDCE9-48DA-4B69-8628-5D25D57E5C99}">
              <c14:invertSolidFillFmt>
                <c14:spPr>
                  <a:solidFill>
                    <a:srgbClr val="000000"/>
                  </a:solidFill>
                </c14:spPr>
              </c14:invertSolidFillFmt>
            </c:ext>
          </c:extLst>
          <c:cat>
            <c:numRef>
              <c:f>Sheet1!$B$3:$B$25</c:f>
              <c:numCache>
                <c:ptCount val="23"/>
                <c:pt idx="0">
                  <c:v>2006</c:v>
                </c:pt>
                <c:pt idx="1">
                  <c:v>2005</c:v>
                </c:pt>
                <c:pt idx="2">
                  <c:v>2004</c:v>
                </c:pt>
                <c:pt idx="3">
                  <c:v>2003</c:v>
                </c:pt>
                <c:pt idx="4">
                  <c:v>2002</c:v>
                </c:pt>
                <c:pt idx="5">
                  <c:v>2001</c:v>
                </c:pt>
                <c:pt idx="6">
                  <c:v>2000</c:v>
                </c:pt>
                <c:pt idx="7">
                  <c:v>1999</c:v>
                </c:pt>
                <c:pt idx="8">
                  <c:v>1998</c:v>
                </c:pt>
                <c:pt idx="9">
                  <c:v>1997</c:v>
                </c:pt>
                <c:pt idx="10">
                  <c:v>1996</c:v>
                </c:pt>
                <c:pt idx="11">
                  <c:v>1995</c:v>
                </c:pt>
                <c:pt idx="12">
                  <c:v>1994</c:v>
                </c:pt>
                <c:pt idx="13">
                  <c:v>1993</c:v>
                </c:pt>
                <c:pt idx="14">
                  <c:v>1992</c:v>
                </c:pt>
                <c:pt idx="15">
                  <c:v>1991</c:v>
                </c:pt>
                <c:pt idx="16">
                  <c:v>1990</c:v>
                </c:pt>
                <c:pt idx="17">
                  <c:v>1989</c:v>
                </c:pt>
                <c:pt idx="18">
                  <c:v>1988</c:v>
                </c:pt>
                <c:pt idx="19">
                  <c:v>1987</c:v>
                </c:pt>
                <c:pt idx="20">
                  <c:v>1986</c:v>
                </c:pt>
                <c:pt idx="21">
                  <c:v>1985</c:v>
                </c:pt>
                <c:pt idx="22">
                  <c:v>1984</c:v>
                </c:pt>
              </c:numCache>
            </c:numRef>
          </c:cat>
          <c:val>
            <c:numRef>
              <c:f>Sheet1!$G$3:$G$25</c:f>
              <c:numCache>
                <c:ptCount val="23"/>
                <c:pt idx="0">
                  <c:v>0.16407979741307754</c:v>
                </c:pt>
                <c:pt idx="1">
                  <c:v>0.16662802559950476</c:v>
                </c:pt>
                <c:pt idx="2">
                  <c:v>0.17284933768418645</c:v>
                </c:pt>
                <c:pt idx="3">
                  <c:v>0.1698689322130604</c:v>
                </c:pt>
                <c:pt idx="4">
                  <c:v>0.172808904096101</c:v>
                </c:pt>
                <c:pt idx="5">
                  <c:v>0.16662444484102062</c:v>
                </c:pt>
                <c:pt idx="6">
                  <c:v>0.15421586448128727</c:v>
                </c:pt>
                <c:pt idx="7">
                  <c:v>0.14869747141150683</c:v>
                </c:pt>
                <c:pt idx="8">
                  <c:v>0.15944770570155553</c:v>
                </c:pt>
                <c:pt idx="9">
                  <c:v>0.1775573143168255</c:v>
                </c:pt>
                <c:pt idx="10">
                  <c:v>0.1810612829886268</c:v>
                </c:pt>
                <c:pt idx="11">
                  <c:v>0.19466345243098815</c:v>
                </c:pt>
                <c:pt idx="12">
                  <c:v>0.20105715387679024</c:v>
                </c:pt>
                <c:pt idx="13">
                  <c:v>0.19902830887363032</c:v>
                </c:pt>
                <c:pt idx="14">
                  <c:v>0.2129223169642798</c:v>
                </c:pt>
                <c:pt idx="15">
                  <c:v>0.214501056838226</c:v>
                </c:pt>
                <c:pt idx="16">
                  <c:v>0.20836549976664573</c:v>
                </c:pt>
                <c:pt idx="17">
                  <c:v>0.20163783697748397</c:v>
                </c:pt>
                <c:pt idx="18">
                  <c:v>0.20986387274389035</c:v>
                </c:pt>
                <c:pt idx="19">
                  <c:v>0.21018750891672996</c:v>
                </c:pt>
                <c:pt idx="20">
                  <c:v>0.22193919588633457</c:v>
                </c:pt>
                <c:pt idx="21">
                  <c:v>0.23745401483697548</c:v>
                </c:pt>
                <c:pt idx="22">
                  <c:v>0.24720287301413904</c:v>
                </c:pt>
              </c:numCache>
            </c:numRef>
          </c:val>
          <c:smooth val="0"/>
        </c:ser>
        <c:ser>
          <c:idx val="1"/>
          <c:order val="1"/>
          <c:tx>
            <c:strRef>
              <c:f>Sheet1!$H$1</c:f>
              <c:strCache>
                <c:ptCount val="1"/>
                <c:pt idx="0">
                  <c:v>Other Noninterest Income</c:v>
                </c:pt>
              </c:strCache>
            </c:strRef>
          </c:tx>
          <c:extLst>
            <c:ext xmlns:c14="http://schemas.microsoft.com/office/drawing/2007/8/2/chart" uri="{6F2FDCE9-48DA-4B69-8628-5D25D57E5C99}">
              <c14:invertSolidFillFmt>
                <c14:spPr>
                  <a:solidFill>
                    <a:srgbClr val="000000"/>
                  </a:solidFill>
                </c14:spPr>
              </c14:invertSolidFillFmt>
            </c:ext>
          </c:extLst>
          <c:cat>
            <c:numRef>
              <c:f>Sheet1!$B$3:$B$25</c:f>
              <c:numCache>
                <c:ptCount val="23"/>
                <c:pt idx="0">
                  <c:v>2006</c:v>
                </c:pt>
                <c:pt idx="1">
                  <c:v>2005</c:v>
                </c:pt>
                <c:pt idx="2">
                  <c:v>2004</c:v>
                </c:pt>
                <c:pt idx="3">
                  <c:v>2003</c:v>
                </c:pt>
                <c:pt idx="4">
                  <c:v>2002</c:v>
                </c:pt>
                <c:pt idx="5">
                  <c:v>2001</c:v>
                </c:pt>
                <c:pt idx="6">
                  <c:v>2000</c:v>
                </c:pt>
                <c:pt idx="7">
                  <c:v>1999</c:v>
                </c:pt>
                <c:pt idx="8">
                  <c:v>1998</c:v>
                </c:pt>
                <c:pt idx="9">
                  <c:v>1997</c:v>
                </c:pt>
                <c:pt idx="10">
                  <c:v>1996</c:v>
                </c:pt>
                <c:pt idx="11">
                  <c:v>1995</c:v>
                </c:pt>
                <c:pt idx="12">
                  <c:v>1994</c:v>
                </c:pt>
                <c:pt idx="13">
                  <c:v>1993</c:v>
                </c:pt>
                <c:pt idx="14">
                  <c:v>1992</c:v>
                </c:pt>
                <c:pt idx="15">
                  <c:v>1991</c:v>
                </c:pt>
                <c:pt idx="16">
                  <c:v>1990</c:v>
                </c:pt>
                <c:pt idx="17">
                  <c:v>1989</c:v>
                </c:pt>
                <c:pt idx="18">
                  <c:v>1988</c:v>
                </c:pt>
                <c:pt idx="19">
                  <c:v>1987</c:v>
                </c:pt>
                <c:pt idx="20">
                  <c:v>1986</c:v>
                </c:pt>
                <c:pt idx="21">
                  <c:v>1985</c:v>
                </c:pt>
                <c:pt idx="22">
                  <c:v>1984</c:v>
                </c:pt>
              </c:numCache>
            </c:numRef>
          </c:cat>
          <c:val>
            <c:numRef>
              <c:f>Sheet1!$I$3:$I$25</c:f>
              <c:numCache>
                <c:ptCount val="23"/>
                <c:pt idx="0">
                  <c:v>0.8359202025869225</c:v>
                </c:pt>
                <c:pt idx="1">
                  <c:v>0.8333719744004953</c:v>
                </c:pt>
                <c:pt idx="2">
                  <c:v>0.8271506623158136</c:v>
                </c:pt>
                <c:pt idx="3">
                  <c:v>0.8301310677869396</c:v>
                </c:pt>
                <c:pt idx="4">
                  <c:v>0.827191095903899</c:v>
                </c:pt>
                <c:pt idx="5">
                  <c:v>0.8333755551589794</c:v>
                </c:pt>
                <c:pt idx="6">
                  <c:v>0.8457841355187127</c:v>
                </c:pt>
                <c:pt idx="7">
                  <c:v>0.8513025285884932</c:v>
                </c:pt>
                <c:pt idx="8">
                  <c:v>0.8405522942984445</c:v>
                </c:pt>
                <c:pt idx="9">
                  <c:v>0.8224426856831745</c:v>
                </c:pt>
                <c:pt idx="10">
                  <c:v>0.8189387170113732</c:v>
                </c:pt>
                <c:pt idx="11">
                  <c:v>0.8053365475690119</c:v>
                </c:pt>
                <c:pt idx="12">
                  <c:v>0.7989428461232098</c:v>
                </c:pt>
                <c:pt idx="13">
                  <c:v>0.8009716911263697</c:v>
                </c:pt>
                <c:pt idx="14">
                  <c:v>0.7870776830357202</c:v>
                </c:pt>
                <c:pt idx="15">
                  <c:v>0.785498943161774</c:v>
                </c:pt>
                <c:pt idx="16">
                  <c:v>0.7916345002333542</c:v>
                </c:pt>
                <c:pt idx="17">
                  <c:v>0.7983621630225161</c:v>
                </c:pt>
                <c:pt idx="18">
                  <c:v>0.7901361272561096</c:v>
                </c:pt>
                <c:pt idx="19">
                  <c:v>0.78981249108327</c:v>
                </c:pt>
                <c:pt idx="20">
                  <c:v>0.7780608041136654</c:v>
                </c:pt>
                <c:pt idx="21">
                  <c:v>0.7625459851630245</c:v>
                </c:pt>
                <c:pt idx="22">
                  <c:v>0.752797126985861</c:v>
                </c:pt>
              </c:numCache>
            </c:numRef>
          </c:val>
          <c:smooth val="0"/>
        </c:ser>
        <c:marker val="1"/>
        <c:axId val="10045141"/>
        <c:axId val="23297406"/>
      </c:lineChart>
      <c:catAx>
        <c:axId val="10045141"/>
        <c:scaling>
          <c:orientation val="maxMin"/>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3297406"/>
        <c:crosses val="autoZero"/>
        <c:auto val="1"/>
        <c:lblOffset val="100"/>
        <c:noMultiLvlLbl val="0"/>
      </c:catAx>
      <c:valAx>
        <c:axId val="23297406"/>
        <c:scaling>
          <c:orientation val="minMax"/>
        </c:scaling>
        <c:axPos val="r"/>
        <c:title>
          <c:tx>
            <c:rich>
              <a:bodyPr vert="horz" rot="-5400000" anchor="ctr"/>
              <a:lstStyle/>
              <a:p>
                <a:pPr algn="ctr">
                  <a:defRPr/>
                </a:pPr>
                <a:r>
                  <a:rPr lang="en-US" cap="none" sz="1000" b="1" i="0" u="none" baseline="0">
                    <a:latin typeface="Arial"/>
                    <a:ea typeface="Arial"/>
                    <a:cs typeface="Arial"/>
                  </a:rPr>
                  <a:t>% of Noninterest Income</a:t>
                </a:r>
              </a:p>
            </c:rich>
          </c:tx>
          <c:layout/>
          <c:overlay val="0"/>
          <c:spPr>
            <a:noFill/>
            <a:ln>
              <a:noFill/>
            </a:ln>
          </c:spPr>
        </c:title>
        <c:majorGridlines/>
        <c:delete val="0"/>
        <c:numFmt formatCode="General" sourceLinked="1"/>
        <c:majorTickMark val="out"/>
        <c:minorTickMark val="none"/>
        <c:tickLblPos val="nextTo"/>
        <c:crossAx val="1004514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xdr:row>
      <xdr:rowOff>9525</xdr:rowOff>
    </xdr:from>
    <xdr:to>
      <xdr:col>21</xdr:col>
      <xdr:colOff>0</xdr:colOff>
      <xdr:row>20</xdr:row>
      <xdr:rowOff>152400</xdr:rowOff>
    </xdr:to>
    <xdr:graphicFrame>
      <xdr:nvGraphicFramePr>
        <xdr:cNvPr id="1" name="Chart 16"/>
        <xdr:cNvGraphicFramePr/>
      </xdr:nvGraphicFramePr>
      <xdr:xfrm>
        <a:off x="6962775" y="428625"/>
        <a:ext cx="5972175" cy="3486150"/>
      </xdr:xfrm>
      <a:graphic>
        <a:graphicData uri="http://schemas.openxmlformats.org/drawingml/2006/chart">
          <c:chart xmlns:c="http://schemas.openxmlformats.org/drawingml/2006/chart" r:id="rId1"/>
        </a:graphicData>
      </a:graphic>
    </xdr:graphicFrame>
    <xdr:clientData/>
  </xdr:twoCellAnchor>
  <xdr:twoCellAnchor>
    <xdr:from>
      <xdr:col>11</xdr:col>
      <xdr:colOff>142875</xdr:colOff>
      <xdr:row>22</xdr:row>
      <xdr:rowOff>0</xdr:rowOff>
    </xdr:from>
    <xdr:to>
      <xdr:col>20</xdr:col>
      <xdr:colOff>552450</xdr:colOff>
      <xdr:row>43</xdr:row>
      <xdr:rowOff>123825</xdr:rowOff>
    </xdr:to>
    <xdr:graphicFrame>
      <xdr:nvGraphicFramePr>
        <xdr:cNvPr id="2" name="Chart 17"/>
        <xdr:cNvGraphicFramePr/>
      </xdr:nvGraphicFramePr>
      <xdr:xfrm>
        <a:off x="6981825" y="4086225"/>
        <a:ext cx="5895975" cy="3524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workbookViewId="0" topLeftCell="C1">
      <selection activeCell="Q1" sqref="Q1"/>
    </sheetView>
  </sheetViews>
  <sheetFormatPr defaultColWidth="9.140625" defaultRowHeight="12.75"/>
  <cols>
    <col min="3" max="3" width="11.140625" style="0" customWidth="1"/>
  </cols>
  <sheetData>
    <row r="1" spans="5:11" ht="33" customHeight="1">
      <c r="E1" s="15"/>
      <c r="F1" s="20" t="s">
        <v>0</v>
      </c>
      <c r="G1" s="21"/>
      <c r="H1" s="22" t="s">
        <v>1</v>
      </c>
      <c r="I1" s="23"/>
      <c r="J1" s="24"/>
      <c r="K1" s="23"/>
    </row>
    <row r="2" spans="1:11" ht="33.75" customHeight="1">
      <c r="A2" s="3" t="s">
        <v>4</v>
      </c>
      <c r="B2" s="11" t="s">
        <v>5</v>
      </c>
      <c r="C2" s="10" t="s">
        <v>7</v>
      </c>
      <c r="D2" s="10" t="s">
        <v>2</v>
      </c>
      <c r="E2" s="10" t="s">
        <v>6</v>
      </c>
      <c r="F2" s="16" t="s">
        <v>8</v>
      </c>
      <c r="G2" s="17" t="s">
        <v>9</v>
      </c>
      <c r="H2" s="13" t="s">
        <v>8</v>
      </c>
      <c r="I2" s="12" t="s">
        <v>9</v>
      </c>
      <c r="J2" s="25" t="s">
        <v>11</v>
      </c>
      <c r="K2" s="26"/>
    </row>
    <row r="3" spans="1:11" ht="12.75">
      <c r="A3" s="4">
        <v>7401</v>
      </c>
      <c r="B3" s="6">
        <v>2006</v>
      </c>
      <c r="C3" s="8">
        <v>547942777</v>
      </c>
      <c r="D3" s="8">
        <v>217389353</v>
      </c>
      <c r="E3" s="8">
        <f>C3+D3</f>
        <v>765332130</v>
      </c>
      <c r="F3" s="1">
        <v>35669201</v>
      </c>
      <c r="G3" s="14">
        <f>(F3/D3)</f>
        <v>0.16407979741307754</v>
      </c>
      <c r="H3" s="1">
        <v>181720152</v>
      </c>
      <c r="I3" s="14">
        <f>(H3/D3)</f>
        <v>0.8359202025869225</v>
      </c>
      <c r="J3" s="18">
        <f>(D3/E3)</f>
        <v>0.2840457684691743</v>
      </c>
      <c r="K3" s="19"/>
    </row>
    <row r="4" spans="1:11" ht="12.75">
      <c r="A4" s="5">
        <v>7526</v>
      </c>
      <c r="B4" s="6">
        <v>2005</v>
      </c>
      <c r="C4" s="9">
        <v>433194938</v>
      </c>
      <c r="D4" s="9">
        <v>202737672</v>
      </c>
      <c r="E4" s="8">
        <f aca="true" t="shared" si="0" ref="E4:E43">C4+D4</f>
        <v>635932610</v>
      </c>
      <c r="F4" s="1">
        <v>33781778</v>
      </c>
      <c r="G4" s="14">
        <f aca="true" t="shared" si="1" ref="G4:G43">(F4/D4)</f>
        <v>0.16662802559950476</v>
      </c>
      <c r="H4" s="1">
        <v>168955894</v>
      </c>
      <c r="I4" s="14">
        <f aca="true" t="shared" si="2" ref="I4:I25">(H4/D4)</f>
        <v>0.8333719744004953</v>
      </c>
      <c r="J4" s="18">
        <f aca="true" t="shared" si="3" ref="J4:J43">(D4/E4)</f>
        <v>0.31880370468814295</v>
      </c>
      <c r="K4" s="19"/>
    </row>
    <row r="5" spans="1:11" ht="12.75">
      <c r="A5" s="5">
        <v>7631</v>
      </c>
      <c r="B5" s="6">
        <v>2004</v>
      </c>
      <c r="C5" s="9">
        <v>345998704</v>
      </c>
      <c r="D5" s="9">
        <v>184715958</v>
      </c>
      <c r="E5" s="8">
        <f t="shared" si="0"/>
        <v>530714662</v>
      </c>
      <c r="F5" s="1">
        <v>31928031</v>
      </c>
      <c r="G5" s="14">
        <f t="shared" si="1"/>
        <v>0.17284933768418645</v>
      </c>
      <c r="H5" s="1">
        <v>152787927</v>
      </c>
      <c r="I5" s="14">
        <f t="shared" si="2"/>
        <v>0.8271506623158136</v>
      </c>
      <c r="J5" s="18">
        <f t="shared" si="3"/>
        <v>0.3480513564556466</v>
      </c>
      <c r="K5" s="19"/>
    </row>
    <row r="6" spans="1:11" ht="12.75">
      <c r="A6" s="5">
        <v>7770</v>
      </c>
      <c r="B6" s="6">
        <v>2003</v>
      </c>
      <c r="C6" s="9">
        <v>335348437</v>
      </c>
      <c r="D6" s="9">
        <v>186790672</v>
      </c>
      <c r="E6" s="8">
        <f t="shared" si="0"/>
        <v>522139109</v>
      </c>
      <c r="F6" s="1">
        <v>31729932</v>
      </c>
      <c r="G6" s="14">
        <f t="shared" si="1"/>
        <v>0.1698689322130604</v>
      </c>
      <c r="H6" s="1">
        <v>155060740</v>
      </c>
      <c r="I6" s="14">
        <f t="shared" si="2"/>
        <v>0.8301310677869396</v>
      </c>
      <c r="J6" s="18">
        <f t="shared" si="3"/>
        <v>0.3577412011096836</v>
      </c>
      <c r="K6" s="19"/>
    </row>
    <row r="7" spans="1:11" ht="12.75">
      <c r="A7" s="5">
        <v>7888</v>
      </c>
      <c r="B7" s="6">
        <v>2002</v>
      </c>
      <c r="C7" s="9">
        <v>357138897</v>
      </c>
      <c r="D7" s="9">
        <v>172146390</v>
      </c>
      <c r="E7" s="8">
        <f t="shared" si="0"/>
        <v>529285287</v>
      </c>
      <c r="F7" s="1">
        <v>29748429</v>
      </c>
      <c r="G7" s="14">
        <f t="shared" si="1"/>
        <v>0.172808904096101</v>
      </c>
      <c r="H7" s="1">
        <v>142397961</v>
      </c>
      <c r="I7" s="14">
        <f t="shared" si="2"/>
        <v>0.827191095903899</v>
      </c>
      <c r="J7" s="18">
        <f t="shared" si="3"/>
        <v>0.32524310466993955</v>
      </c>
      <c r="K7" s="19"/>
    </row>
    <row r="8" spans="1:11" ht="12.75">
      <c r="A8" s="5">
        <v>8080</v>
      </c>
      <c r="B8" s="6">
        <v>2001</v>
      </c>
      <c r="C8" s="9">
        <v>402236129</v>
      </c>
      <c r="D8" s="9">
        <v>158831755</v>
      </c>
      <c r="E8" s="8">
        <f t="shared" si="0"/>
        <v>561067884</v>
      </c>
      <c r="F8" s="1">
        <v>26465253</v>
      </c>
      <c r="G8" s="14">
        <f t="shared" si="1"/>
        <v>0.16662444484102062</v>
      </c>
      <c r="H8" s="1">
        <v>132366502</v>
      </c>
      <c r="I8" s="14">
        <f t="shared" si="2"/>
        <v>0.8333755551589794</v>
      </c>
      <c r="J8" s="18">
        <f t="shared" si="3"/>
        <v>0.2830883027337918</v>
      </c>
      <c r="K8" s="19"/>
    </row>
    <row r="9" spans="1:11" ht="12.75">
      <c r="A9" s="5">
        <v>8315</v>
      </c>
      <c r="B9" s="6">
        <v>2000</v>
      </c>
      <c r="C9" s="9">
        <v>428151833</v>
      </c>
      <c r="D9" s="9">
        <v>154247451</v>
      </c>
      <c r="E9" s="8">
        <f t="shared" si="0"/>
        <v>582399284</v>
      </c>
      <c r="F9" s="1">
        <v>23787404</v>
      </c>
      <c r="G9" s="14">
        <f t="shared" si="1"/>
        <v>0.15421586448128727</v>
      </c>
      <c r="H9" s="1">
        <v>130460047</v>
      </c>
      <c r="I9" s="14">
        <f t="shared" si="2"/>
        <v>0.8457841355187127</v>
      </c>
      <c r="J9" s="18">
        <f t="shared" si="3"/>
        <v>0.26484828405111843</v>
      </c>
      <c r="K9" s="19"/>
    </row>
    <row r="10" spans="1:11" ht="12.75">
      <c r="A10" s="5">
        <v>8580</v>
      </c>
      <c r="B10" s="6">
        <v>1999</v>
      </c>
      <c r="C10" s="9">
        <v>367109696</v>
      </c>
      <c r="D10" s="9">
        <v>144906378</v>
      </c>
      <c r="E10" s="8">
        <f t="shared" si="0"/>
        <v>512016074</v>
      </c>
      <c r="F10" s="1">
        <v>21547212</v>
      </c>
      <c r="G10" s="14">
        <f t="shared" si="1"/>
        <v>0.14869747141150683</v>
      </c>
      <c r="H10" s="1">
        <v>123359166</v>
      </c>
      <c r="I10" s="14">
        <f t="shared" si="2"/>
        <v>0.8513025285884932</v>
      </c>
      <c r="J10" s="18">
        <f t="shared" si="3"/>
        <v>0.28301138452149455</v>
      </c>
      <c r="K10" s="19"/>
    </row>
    <row r="11" spans="1:11" ht="12.75">
      <c r="A11" s="5">
        <v>8774</v>
      </c>
      <c r="B11" s="6">
        <v>1998</v>
      </c>
      <c r="C11" s="9">
        <v>362410701</v>
      </c>
      <c r="D11" s="9">
        <v>124176042</v>
      </c>
      <c r="E11" s="8">
        <f t="shared" si="0"/>
        <v>486586743</v>
      </c>
      <c r="F11" s="1">
        <v>19799585</v>
      </c>
      <c r="G11" s="14">
        <f t="shared" si="1"/>
        <v>0.15944770570155553</v>
      </c>
      <c r="H11" s="1">
        <v>104376457</v>
      </c>
      <c r="I11" s="14">
        <f t="shared" si="2"/>
        <v>0.8405522942984445</v>
      </c>
      <c r="J11" s="18">
        <f t="shared" si="3"/>
        <v>0.25519816103991144</v>
      </c>
      <c r="K11" s="19"/>
    </row>
    <row r="12" spans="1:11" ht="12.75">
      <c r="A12" s="5">
        <v>9143</v>
      </c>
      <c r="B12" s="6">
        <v>1997</v>
      </c>
      <c r="C12" s="9">
        <v>340190483</v>
      </c>
      <c r="D12" s="9">
        <v>104443712</v>
      </c>
      <c r="E12" s="8">
        <f t="shared" si="0"/>
        <v>444634195</v>
      </c>
      <c r="F12" s="1">
        <v>18544745</v>
      </c>
      <c r="G12" s="14">
        <f t="shared" si="1"/>
        <v>0.1775573143168255</v>
      </c>
      <c r="H12" s="1">
        <v>85898967</v>
      </c>
      <c r="I12" s="14">
        <f t="shared" si="2"/>
        <v>0.8224426856831745</v>
      </c>
      <c r="J12" s="18">
        <f t="shared" si="3"/>
        <v>0.23489806491378828</v>
      </c>
      <c r="K12" s="19"/>
    </row>
    <row r="13" spans="1:11" ht="12.75">
      <c r="A13" s="5">
        <v>9528</v>
      </c>
      <c r="B13" s="6">
        <v>1996</v>
      </c>
      <c r="C13" s="9">
        <v>313198834</v>
      </c>
      <c r="D13" s="9">
        <v>93537540</v>
      </c>
      <c r="E13" s="8">
        <f t="shared" si="0"/>
        <v>406736374</v>
      </c>
      <c r="F13" s="1">
        <v>16936027</v>
      </c>
      <c r="G13" s="14">
        <f t="shared" si="1"/>
        <v>0.1810612829886268</v>
      </c>
      <c r="H13" s="1">
        <v>76601513</v>
      </c>
      <c r="I13" s="14">
        <f t="shared" si="2"/>
        <v>0.8189387170113732</v>
      </c>
      <c r="J13" s="18">
        <f t="shared" si="3"/>
        <v>0.22997092460680688</v>
      </c>
      <c r="K13" s="19"/>
    </row>
    <row r="14" spans="1:11" ht="12.75">
      <c r="A14" s="5">
        <v>9941</v>
      </c>
      <c r="B14" s="6">
        <v>1995</v>
      </c>
      <c r="C14" s="9">
        <v>302710604</v>
      </c>
      <c r="D14" s="9">
        <v>82429135</v>
      </c>
      <c r="E14" s="8">
        <f t="shared" si="0"/>
        <v>385139739</v>
      </c>
      <c r="F14" s="1">
        <v>16045940</v>
      </c>
      <c r="G14" s="14">
        <f t="shared" si="1"/>
        <v>0.19466345243098815</v>
      </c>
      <c r="H14" s="1">
        <v>66383195</v>
      </c>
      <c r="I14" s="14">
        <f t="shared" si="2"/>
        <v>0.8053365475690119</v>
      </c>
      <c r="J14" s="18">
        <f t="shared" si="3"/>
        <v>0.21402396754493308</v>
      </c>
      <c r="K14" s="19"/>
    </row>
    <row r="15" spans="1:11" ht="12.75">
      <c r="A15" s="5">
        <v>10452</v>
      </c>
      <c r="B15" s="6">
        <v>1994</v>
      </c>
      <c r="C15" s="9">
        <v>257993682</v>
      </c>
      <c r="D15" s="9">
        <v>76279340</v>
      </c>
      <c r="E15" s="8">
        <f t="shared" si="0"/>
        <v>334273022</v>
      </c>
      <c r="F15" s="1">
        <v>15336507</v>
      </c>
      <c r="G15" s="14">
        <f t="shared" si="1"/>
        <v>0.20105715387679024</v>
      </c>
      <c r="H15" s="1">
        <v>60942833</v>
      </c>
      <c r="I15" s="14">
        <f t="shared" si="2"/>
        <v>0.7989428461232098</v>
      </c>
      <c r="J15" s="18">
        <f t="shared" si="3"/>
        <v>0.22819472401215793</v>
      </c>
      <c r="K15" s="19"/>
    </row>
    <row r="16" spans="1:11" ht="12.75">
      <c r="A16" s="5">
        <v>10959</v>
      </c>
      <c r="B16" s="6">
        <v>1993</v>
      </c>
      <c r="C16" s="9">
        <v>245166390</v>
      </c>
      <c r="D16" s="9">
        <v>74959005</v>
      </c>
      <c r="E16" s="8">
        <f t="shared" si="0"/>
        <v>320125395</v>
      </c>
      <c r="F16" s="1">
        <v>14918964</v>
      </c>
      <c r="G16" s="14">
        <f t="shared" si="1"/>
        <v>0.19902830887363032</v>
      </c>
      <c r="H16" s="1">
        <v>60040041</v>
      </c>
      <c r="I16" s="14">
        <f t="shared" si="2"/>
        <v>0.8009716911263697</v>
      </c>
      <c r="J16" s="18">
        <f t="shared" si="3"/>
        <v>0.23415513474024766</v>
      </c>
      <c r="K16" s="19"/>
    </row>
    <row r="17" spans="1:11" ht="12.75">
      <c r="A17" s="5">
        <v>11463</v>
      </c>
      <c r="B17" s="6">
        <v>1992</v>
      </c>
      <c r="C17" s="9">
        <v>255336770</v>
      </c>
      <c r="D17" s="9">
        <v>65649713</v>
      </c>
      <c r="E17" s="8">
        <f t="shared" si="0"/>
        <v>320986483</v>
      </c>
      <c r="F17" s="1">
        <v>13978289</v>
      </c>
      <c r="G17" s="14">
        <f t="shared" si="1"/>
        <v>0.2129223169642798</v>
      </c>
      <c r="H17" s="1">
        <v>51671424</v>
      </c>
      <c r="I17" s="14">
        <f t="shared" si="2"/>
        <v>0.7870776830357202</v>
      </c>
      <c r="J17" s="18">
        <f t="shared" si="3"/>
        <v>0.20452485221940014</v>
      </c>
      <c r="K17" s="19"/>
    </row>
    <row r="18" spans="1:11" ht="12.75">
      <c r="A18" s="5">
        <v>11921</v>
      </c>
      <c r="B18" s="6">
        <v>1991</v>
      </c>
      <c r="C18" s="9">
        <v>289214022</v>
      </c>
      <c r="D18" s="9">
        <v>59739039</v>
      </c>
      <c r="E18" s="8">
        <f t="shared" si="0"/>
        <v>348953061</v>
      </c>
      <c r="F18" s="1">
        <v>12814087</v>
      </c>
      <c r="G18" s="14">
        <f t="shared" si="1"/>
        <v>0.214501056838226</v>
      </c>
      <c r="H18" s="1">
        <v>46924952</v>
      </c>
      <c r="I18" s="14">
        <f t="shared" si="2"/>
        <v>0.785498943161774</v>
      </c>
      <c r="J18" s="18">
        <f t="shared" si="3"/>
        <v>0.17119505651793093</v>
      </c>
      <c r="K18" s="19"/>
    </row>
    <row r="19" spans="1:11" ht="12.75">
      <c r="A19" s="5">
        <v>12343</v>
      </c>
      <c r="B19" s="6">
        <v>1990</v>
      </c>
      <c r="C19" s="9">
        <v>320475804</v>
      </c>
      <c r="D19" s="9">
        <v>54899362</v>
      </c>
      <c r="E19" s="8">
        <f t="shared" si="0"/>
        <v>375375166</v>
      </c>
      <c r="F19" s="1">
        <v>11439133</v>
      </c>
      <c r="G19" s="14">
        <f t="shared" si="1"/>
        <v>0.20836549976664573</v>
      </c>
      <c r="H19" s="1">
        <v>43460229</v>
      </c>
      <c r="I19" s="14">
        <f t="shared" si="2"/>
        <v>0.7916345002333542</v>
      </c>
      <c r="J19" s="18">
        <f t="shared" si="3"/>
        <v>0.14625198194384548</v>
      </c>
      <c r="K19" s="19"/>
    </row>
    <row r="20" spans="1:11" ht="12.75">
      <c r="A20" s="5">
        <v>12709</v>
      </c>
      <c r="B20" s="6">
        <v>1989</v>
      </c>
      <c r="C20" s="9">
        <v>317371442</v>
      </c>
      <c r="D20" s="9">
        <v>50915568</v>
      </c>
      <c r="E20" s="8">
        <f t="shared" si="0"/>
        <v>368287010</v>
      </c>
      <c r="F20" s="1">
        <v>10266505</v>
      </c>
      <c r="G20" s="14">
        <f t="shared" si="1"/>
        <v>0.20163783697748397</v>
      </c>
      <c r="H20" s="1">
        <v>40649063</v>
      </c>
      <c r="I20" s="14">
        <f t="shared" si="2"/>
        <v>0.7983621630225161</v>
      </c>
      <c r="J20" s="18">
        <f t="shared" si="3"/>
        <v>0.13824969824485528</v>
      </c>
      <c r="K20" s="19"/>
    </row>
    <row r="21" spans="1:11" ht="12.75">
      <c r="A21" s="5">
        <v>13123</v>
      </c>
      <c r="B21" s="6">
        <v>1988</v>
      </c>
      <c r="C21" s="9">
        <v>272276911</v>
      </c>
      <c r="D21" s="9">
        <v>44953378</v>
      </c>
      <c r="E21" s="8">
        <f t="shared" si="0"/>
        <v>317230289</v>
      </c>
      <c r="F21" s="1">
        <v>9434090</v>
      </c>
      <c r="G21" s="14">
        <f t="shared" si="1"/>
        <v>0.20986387274389035</v>
      </c>
      <c r="H21" s="1">
        <v>35519288</v>
      </c>
      <c r="I21" s="14">
        <f t="shared" si="2"/>
        <v>0.7901361272561096</v>
      </c>
      <c r="J21" s="18">
        <f t="shared" si="3"/>
        <v>0.1417058192699878</v>
      </c>
      <c r="K21" s="19"/>
    </row>
    <row r="22" spans="1:11" ht="12.75">
      <c r="A22" s="5">
        <v>13703</v>
      </c>
      <c r="B22" s="6">
        <v>1987</v>
      </c>
      <c r="C22" s="9">
        <v>244839538</v>
      </c>
      <c r="D22" s="9">
        <v>41481014</v>
      </c>
      <c r="E22" s="8">
        <f t="shared" si="0"/>
        <v>286320552</v>
      </c>
      <c r="F22" s="1">
        <v>8718791</v>
      </c>
      <c r="G22" s="14">
        <f t="shared" si="1"/>
        <v>0.21018750891672996</v>
      </c>
      <c r="H22" s="1">
        <v>32762223</v>
      </c>
      <c r="I22" s="14">
        <f t="shared" si="2"/>
        <v>0.78981249108327</v>
      </c>
      <c r="J22" s="18">
        <f t="shared" si="3"/>
        <v>0.14487613170010932</v>
      </c>
      <c r="K22" s="19"/>
    </row>
    <row r="23" spans="1:11" ht="12.75">
      <c r="A23" s="5">
        <v>14199</v>
      </c>
      <c r="B23" s="6">
        <v>1986</v>
      </c>
      <c r="C23" s="9">
        <v>237765872</v>
      </c>
      <c r="D23" s="9">
        <v>35876520</v>
      </c>
      <c r="E23" s="8">
        <f t="shared" si="0"/>
        <v>273642392</v>
      </c>
      <c r="F23" s="1">
        <v>7962406</v>
      </c>
      <c r="G23" s="14">
        <f t="shared" si="1"/>
        <v>0.22193919588633457</v>
      </c>
      <c r="H23" s="1">
        <v>27914114</v>
      </c>
      <c r="I23" s="14">
        <f t="shared" si="2"/>
        <v>0.7780608041136654</v>
      </c>
      <c r="J23" s="18">
        <f t="shared" si="3"/>
        <v>0.13110731761181213</v>
      </c>
      <c r="K23" s="19"/>
    </row>
    <row r="24" spans="1:11" ht="12.75">
      <c r="A24" s="5">
        <v>14407</v>
      </c>
      <c r="B24" s="6">
        <v>1985</v>
      </c>
      <c r="C24" s="9">
        <v>248220304</v>
      </c>
      <c r="D24" s="9">
        <v>31054038</v>
      </c>
      <c r="E24" s="8">
        <f t="shared" si="0"/>
        <v>279274342</v>
      </c>
      <c r="F24" s="1">
        <v>7373906</v>
      </c>
      <c r="G24" s="14">
        <f t="shared" si="1"/>
        <v>0.23745401483697548</v>
      </c>
      <c r="H24" s="1">
        <v>23680132</v>
      </c>
      <c r="I24" s="14">
        <f t="shared" si="2"/>
        <v>0.7625459851630245</v>
      </c>
      <c r="J24" s="18">
        <f t="shared" si="3"/>
        <v>0.11119545668824815</v>
      </c>
      <c r="K24" s="19"/>
    </row>
    <row r="25" spans="1:11" ht="12.75">
      <c r="A25" s="5">
        <v>14482</v>
      </c>
      <c r="B25" s="6">
        <v>1984</v>
      </c>
      <c r="C25" s="9">
        <v>250339385</v>
      </c>
      <c r="D25" s="9">
        <v>26510416</v>
      </c>
      <c r="E25" s="8">
        <f t="shared" si="0"/>
        <v>276849801</v>
      </c>
      <c r="F25" s="1">
        <v>6553451</v>
      </c>
      <c r="G25" s="14">
        <f t="shared" si="1"/>
        <v>0.24720287301413904</v>
      </c>
      <c r="H25" s="1">
        <v>19956965</v>
      </c>
      <c r="I25" s="14">
        <f t="shared" si="2"/>
        <v>0.752797126985861</v>
      </c>
      <c r="J25" s="18">
        <f t="shared" si="3"/>
        <v>0.09575739590291416</v>
      </c>
      <c r="K25" s="19"/>
    </row>
    <row r="26" spans="1:11" ht="12.75">
      <c r="A26" s="5">
        <v>14469</v>
      </c>
      <c r="B26" s="6">
        <v>1983</v>
      </c>
      <c r="C26" s="9">
        <v>217226081</v>
      </c>
      <c r="D26" s="9">
        <v>23269359</v>
      </c>
      <c r="E26" s="8">
        <f t="shared" si="0"/>
        <v>240495440</v>
      </c>
      <c r="F26" s="1">
        <v>5428576</v>
      </c>
      <c r="G26" s="14">
        <f t="shared" si="1"/>
        <v>0.2332928895892663</v>
      </c>
      <c r="H26" s="2" t="s">
        <v>3</v>
      </c>
      <c r="I26" s="14" t="s">
        <v>10</v>
      </c>
      <c r="J26" s="18">
        <f t="shared" si="3"/>
        <v>0.09675592601672614</v>
      </c>
      <c r="K26" s="19"/>
    </row>
    <row r="27" spans="1:11" ht="12.75">
      <c r="A27" s="5">
        <v>14451</v>
      </c>
      <c r="B27" s="6">
        <v>1982</v>
      </c>
      <c r="C27" s="9">
        <v>238315082</v>
      </c>
      <c r="D27" s="9">
        <v>20175517</v>
      </c>
      <c r="E27" s="8">
        <f t="shared" si="0"/>
        <v>258490599</v>
      </c>
      <c r="F27" s="1">
        <v>4593581</v>
      </c>
      <c r="G27" s="14">
        <f t="shared" si="1"/>
        <v>0.22768095608157154</v>
      </c>
      <c r="H27" s="2" t="s">
        <v>3</v>
      </c>
      <c r="I27" s="14" t="s">
        <v>10</v>
      </c>
      <c r="J27" s="18">
        <f t="shared" si="3"/>
        <v>0.07805126019302544</v>
      </c>
      <c r="K27" s="19"/>
    </row>
    <row r="28" spans="1:11" ht="12.75">
      <c r="A28" s="5">
        <v>14414</v>
      </c>
      <c r="B28" s="6">
        <v>1981</v>
      </c>
      <c r="C28" s="9">
        <v>231271179</v>
      </c>
      <c r="D28" s="9">
        <v>17527030</v>
      </c>
      <c r="E28" s="8">
        <f t="shared" si="0"/>
        <v>248798209</v>
      </c>
      <c r="F28" s="1">
        <v>3920607</v>
      </c>
      <c r="G28" s="14">
        <f t="shared" si="1"/>
        <v>0.22368918179520433</v>
      </c>
      <c r="H28" s="2" t="s">
        <v>3</v>
      </c>
      <c r="I28" s="14" t="s">
        <v>10</v>
      </c>
      <c r="J28" s="18">
        <f t="shared" si="3"/>
        <v>0.07044676917268324</v>
      </c>
      <c r="K28" s="19"/>
    </row>
    <row r="29" spans="1:11" ht="12.75">
      <c r="A29" s="5">
        <v>14434</v>
      </c>
      <c r="B29" s="6">
        <v>1980</v>
      </c>
      <c r="C29" s="9">
        <v>176420280</v>
      </c>
      <c r="D29" s="9">
        <v>14348288</v>
      </c>
      <c r="E29" s="8">
        <f t="shared" si="0"/>
        <v>190768568</v>
      </c>
      <c r="F29" s="1">
        <v>3186899</v>
      </c>
      <c r="G29" s="14">
        <f t="shared" si="1"/>
        <v>0.22211005243273624</v>
      </c>
      <c r="H29" s="2" t="s">
        <v>3</v>
      </c>
      <c r="I29" s="14" t="s">
        <v>10</v>
      </c>
      <c r="J29" s="18">
        <f t="shared" si="3"/>
        <v>0.07521306130473233</v>
      </c>
      <c r="K29" s="19"/>
    </row>
    <row r="30" spans="1:11" ht="12.75">
      <c r="A30" s="5">
        <v>14364</v>
      </c>
      <c r="B30" s="6">
        <v>1979</v>
      </c>
      <c r="C30" s="9">
        <v>138901345</v>
      </c>
      <c r="D30" s="9">
        <v>11381004</v>
      </c>
      <c r="E30" s="8">
        <f t="shared" si="0"/>
        <v>150282349</v>
      </c>
      <c r="F30" s="1">
        <v>2528752</v>
      </c>
      <c r="G30" s="14">
        <f t="shared" si="1"/>
        <v>0.22219059056652646</v>
      </c>
      <c r="H30" s="2" t="s">
        <v>3</v>
      </c>
      <c r="I30" s="14" t="s">
        <v>10</v>
      </c>
      <c r="J30" s="18">
        <f t="shared" si="3"/>
        <v>0.07573080987708011</v>
      </c>
      <c r="K30" s="19"/>
    </row>
    <row r="31" spans="1:11" ht="12.75">
      <c r="A31" s="5">
        <v>14391</v>
      </c>
      <c r="B31" s="6">
        <v>1978</v>
      </c>
      <c r="C31" s="9">
        <v>103956822</v>
      </c>
      <c r="D31" s="9">
        <v>9624860</v>
      </c>
      <c r="E31" s="8">
        <f t="shared" si="0"/>
        <v>113581682</v>
      </c>
      <c r="F31" s="1">
        <v>2048989</v>
      </c>
      <c r="G31" s="14">
        <f t="shared" si="1"/>
        <v>0.2128850705360909</v>
      </c>
      <c r="H31" s="2" t="s">
        <v>3</v>
      </c>
      <c r="I31" s="14" t="s">
        <v>10</v>
      </c>
      <c r="J31" s="18">
        <f t="shared" si="3"/>
        <v>0.08473954453324613</v>
      </c>
      <c r="K31" s="19"/>
    </row>
    <row r="32" spans="1:11" ht="12.75">
      <c r="A32" s="5">
        <v>14411</v>
      </c>
      <c r="B32" s="6">
        <v>1977</v>
      </c>
      <c r="C32" s="9">
        <v>82251985</v>
      </c>
      <c r="D32" s="9">
        <v>8105556</v>
      </c>
      <c r="E32" s="8">
        <f t="shared" si="0"/>
        <v>90357541</v>
      </c>
      <c r="F32" s="1">
        <v>1806509</v>
      </c>
      <c r="G32" s="14">
        <f t="shared" si="1"/>
        <v>0.22287292814953102</v>
      </c>
      <c r="H32" s="2" t="s">
        <v>3</v>
      </c>
      <c r="I32" s="14" t="s">
        <v>10</v>
      </c>
      <c r="J32" s="18">
        <f t="shared" si="3"/>
        <v>0.0897053628318637</v>
      </c>
      <c r="K32" s="19"/>
    </row>
    <row r="33" spans="1:11" ht="12.75">
      <c r="A33" s="5">
        <v>14410</v>
      </c>
      <c r="B33" s="6">
        <v>1976</v>
      </c>
      <c r="C33" s="9">
        <v>73033030</v>
      </c>
      <c r="D33" s="9">
        <v>7630824</v>
      </c>
      <c r="E33" s="8">
        <f t="shared" si="0"/>
        <v>80663854</v>
      </c>
      <c r="F33" s="1">
        <v>1635463</v>
      </c>
      <c r="G33" s="14">
        <f t="shared" si="1"/>
        <v>0.21432325001860875</v>
      </c>
      <c r="H33" s="2" t="s">
        <v>3</v>
      </c>
      <c r="I33" s="14" t="s">
        <v>10</v>
      </c>
      <c r="J33" s="18">
        <f t="shared" si="3"/>
        <v>0.09460029023656619</v>
      </c>
      <c r="K33" s="19"/>
    </row>
    <row r="34" spans="1:11" ht="12.75">
      <c r="A34" s="5">
        <v>14384</v>
      </c>
      <c r="B34" s="6">
        <v>1975</v>
      </c>
      <c r="C34" s="9">
        <v>57915464</v>
      </c>
      <c r="D34" s="9">
        <v>8643038</v>
      </c>
      <c r="E34" s="8">
        <f t="shared" si="0"/>
        <v>66558502</v>
      </c>
      <c r="F34" s="1">
        <v>1555360</v>
      </c>
      <c r="G34" s="14">
        <f t="shared" si="1"/>
        <v>0.17995524258946913</v>
      </c>
      <c r="H34" s="2" t="s">
        <v>3</v>
      </c>
      <c r="I34" s="14" t="s">
        <v>10</v>
      </c>
      <c r="J34" s="18">
        <f t="shared" si="3"/>
        <v>0.12985625788272698</v>
      </c>
      <c r="K34" s="19"/>
    </row>
    <row r="35" spans="1:11" ht="12.75">
      <c r="A35" s="5">
        <v>14230</v>
      </c>
      <c r="B35" s="6">
        <v>1974</v>
      </c>
      <c r="C35" s="9">
        <v>61218142</v>
      </c>
      <c r="D35" s="9">
        <v>6926145</v>
      </c>
      <c r="E35" s="8">
        <f t="shared" si="0"/>
        <v>68144287</v>
      </c>
      <c r="F35" s="1">
        <v>1460075</v>
      </c>
      <c r="G35" s="14">
        <f t="shared" si="1"/>
        <v>0.21080629989698454</v>
      </c>
      <c r="H35" s="2" t="s">
        <v>3</v>
      </c>
      <c r="I35" s="14" t="s">
        <v>10</v>
      </c>
      <c r="J35" s="18">
        <f t="shared" si="3"/>
        <v>0.101639408157576</v>
      </c>
      <c r="K35" s="19"/>
    </row>
    <row r="36" spans="1:11" ht="12.75">
      <c r="A36" s="5">
        <v>13976</v>
      </c>
      <c r="B36" s="6">
        <v>1973</v>
      </c>
      <c r="C36" s="9">
        <v>47033957</v>
      </c>
      <c r="D36" s="9">
        <v>6000084</v>
      </c>
      <c r="E36" s="8">
        <f t="shared" si="0"/>
        <v>53034041</v>
      </c>
      <c r="F36" s="1">
        <v>1326906</v>
      </c>
      <c r="G36" s="14">
        <f t="shared" si="1"/>
        <v>0.221147903929345</v>
      </c>
      <c r="H36" s="2" t="s">
        <v>3</v>
      </c>
      <c r="I36" s="14" t="s">
        <v>10</v>
      </c>
      <c r="J36" s="18">
        <f t="shared" si="3"/>
        <v>0.11313646644425983</v>
      </c>
      <c r="K36" s="19"/>
    </row>
    <row r="37" spans="1:11" ht="12.75">
      <c r="A37" s="5">
        <v>13733</v>
      </c>
      <c r="B37" s="6">
        <v>1972</v>
      </c>
      <c r="C37" s="9">
        <v>35029715</v>
      </c>
      <c r="D37" s="9">
        <v>5220163</v>
      </c>
      <c r="E37" s="8">
        <f t="shared" si="0"/>
        <v>40249878</v>
      </c>
      <c r="F37" s="1">
        <v>1262090</v>
      </c>
      <c r="G37" s="14">
        <f t="shared" si="1"/>
        <v>0.2417721438966561</v>
      </c>
      <c r="H37" s="2" t="s">
        <v>3</v>
      </c>
      <c r="I37" s="14" t="s">
        <v>10</v>
      </c>
      <c r="J37" s="18">
        <f t="shared" si="3"/>
        <v>0.12969388379264155</v>
      </c>
      <c r="K37" s="19"/>
    </row>
    <row r="38" spans="1:11" ht="12.75">
      <c r="A38" s="5">
        <v>13612</v>
      </c>
      <c r="B38" s="6">
        <v>1971</v>
      </c>
      <c r="C38" s="9">
        <v>31627857</v>
      </c>
      <c r="D38" s="9">
        <v>4747111</v>
      </c>
      <c r="E38" s="8">
        <f t="shared" si="0"/>
        <v>36374968</v>
      </c>
      <c r="F38" s="1">
        <v>1231178</v>
      </c>
      <c r="G38" s="14">
        <f t="shared" si="1"/>
        <v>0.25935310971241243</v>
      </c>
      <c r="H38" s="2" t="s">
        <v>3</v>
      </c>
      <c r="I38" s="14" t="s">
        <v>10</v>
      </c>
      <c r="J38" s="18">
        <f t="shared" si="3"/>
        <v>0.13050488456787096</v>
      </c>
      <c r="K38" s="19"/>
    </row>
    <row r="39" spans="1:11" ht="12.75">
      <c r="A39" s="5">
        <v>13511</v>
      </c>
      <c r="B39" s="6">
        <v>1970</v>
      </c>
      <c r="C39" s="9">
        <v>30512860</v>
      </c>
      <c r="D39" s="9">
        <v>4201576</v>
      </c>
      <c r="E39" s="8">
        <f t="shared" si="0"/>
        <v>34714436</v>
      </c>
      <c r="F39" s="1">
        <v>1177594</v>
      </c>
      <c r="G39" s="14">
        <f t="shared" si="1"/>
        <v>0.2802743541947117</v>
      </c>
      <c r="H39" s="2" t="s">
        <v>3</v>
      </c>
      <c r="I39" s="14" t="s">
        <v>10</v>
      </c>
      <c r="J39" s="18">
        <f t="shared" si="3"/>
        <v>0.12103252952172405</v>
      </c>
      <c r="K39" s="19"/>
    </row>
    <row r="40" spans="1:11" ht="12.75">
      <c r="A40" s="5">
        <v>13473</v>
      </c>
      <c r="B40" s="6">
        <v>1969</v>
      </c>
      <c r="C40" s="9">
        <v>27284884</v>
      </c>
      <c r="D40" s="9">
        <v>3520013</v>
      </c>
      <c r="E40" s="8">
        <f t="shared" si="0"/>
        <v>30804897</v>
      </c>
      <c r="F40" s="1">
        <v>1119502</v>
      </c>
      <c r="G40" s="14">
        <f t="shared" si="1"/>
        <v>0.31803916633262436</v>
      </c>
      <c r="H40" s="2" t="s">
        <v>3</v>
      </c>
      <c r="I40" s="14" t="s">
        <v>10</v>
      </c>
      <c r="J40" s="18">
        <f t="shared" si="3"/>
        <v>0.11426796849864487</v>
      </c>
      <c r="K40" s="19"/>
    </row>
    <row r="41" spans="1:11" ht="12.75">
      <c r="A41" s="5">
        <v>13487</v>
      </c>
      <c r="B41" s="6">
        <v>1968</v>
      </c>
      <c r="C41" s="9">
        <v>22500829</v>
      </c>
      <c r="D41" s="9">
        <v>2974562</v>
      </c>
      <c r="E41" s="8">
        <f t="shared" si="0"/>
        <v>25475391</v>
      </c>
      <c r="F41" s="1">
        <v>1055350</v>
      </c>
      <c r="G41" s="14">
        <f t="shared" si="1"/>
        <v>0.3547917306816936</v>
      </c>
      <c r="H41" s="2" t="s">
        <v>3</v>
      </c>
      <c r="I41" s="14" t="s">
        <v>10</v>
      </c>
      <c r="J41" s="18">
        <f t="shared" si="3"/>
        <v>0.11676217256096286</v>
      </c>
      <c r="K41" s="19"/>
    </row>
    <row r="42" spans="1:11" ht="12.75">
      <c r="A42" s="5">
        <v>13514</v>
      </c>
      <c r="B42" s="6">
        <v>1967</v>
      </c>
      <c r="C42" s="9">
        <v>19152496</v>
      </c>
      <c r="D42" s="9">
        <v>2626276</v>
      </c>
      <c r="E42" s="8">
        <f t="shared" si="0"/>
        <v>21778772</v>
      </c>
      <c r="F42" s="1">
        <v>986493</v>
      </c>
      <c r="G42" s="14">
        <f t="shared" si="1"/>
        <v>0.3756242679748815</v>
      </c>
      <c r="H42" s="2" t="s">
        <v>3</v>
      </c>
      <c r="I42" s="14" t="s">
        <v>10</v>
      </c>
      <c r="J42" s="18">
        <f t="shared" si="3"/>
        <v>0.12058880087453967</v>
      </c>
      <c r="K42" s="19"/>
    </row>
    <row r="43" spans="1:11" ht="12.75">
      <c r="A43" s="5">
        <v>13538</v>
      </c>
      <c r="B43" s="6">
        <v>1966</v>
      </c>
      <c r="C43" s="9">
        <v>17135655</v>
      </c>
      <c r="D43" s="9">
        <v>2372769</v>
      </c>
      <c r="E43" s="8">
        <f t="shared" si="0"/>
        <v>19508424</v>
      </c>
      <c r="F43" s="1">
        <v>915020</v>
      </c>
      <c r="G43" s="14">
        <f t="shared" si="1"/>
        <v>0.3856338311904783</v>
      </c>
      <c r="H43" s="2" t="s">
        <v>3</v>
      </c>
      <c r="I43" s="14" t="s">
        <v>10</v>
      </c>
      <c r="J43" s="18">
        <f t="shared" si="3"/>
        <v>0.12162791827776555</v>
      </c>
      <c r="K43" s="19"/>
    </row>
    <row r="46" ht="12.75">
      <c r="F46" s="7"/>
    </row>
    <row r="47" ht="12.75">
      <c r="F47" s="7"/>
    </row>
    <row r="48" ht="12.75">
      <c r="F48" s="7"/>
    </row>
    <row r="49" ht="12.75">
      <c r="F49" s="7"/>
    </row>
    <row r="50" ht="12.75">
      <c r="F50" s="7"/>
    </row>
    <row r="51" ht="12.75">
      <c r="F51" s="7"/>
    </row>
    <row r="52" ht="12.75">
      <c r="F52" s="7"/>
    </row>
    <row r="53" ht="12.75">
      <c r="F53" s="7"/>
    </row>
    <row r="54" ht="12.75">
      <c r="F54" s="7"/>
    </row>
    <row r="55" ht="12.75">
      <c r="F55" s="7"/>
    </row>
    <row r="56" ht="12.75">
      <c r="F56" s="7"/>
    </row>
    <row r="57" ht="12.75">
      <c r="F57" s="7"/>
    </row>
    <row r="58" ht="12.75">
      <c r="F58" s="7"/>
    </row>
    <row r="59" ht="12.75">
      <c r="F59" s="7"/>
    </row>
    <row r="60" ht="12.75">
      <c r="F60" s="7"/>
    </row>
  </sheetData>
  <mergeCells count="45">
    <mergeCell ref="J11:K11"/>
    <mergeCell ref="F1:G1"/>
    <mergeCell ref="H1:I1"/>
    <mergeCell ref="J1:K1"/>
    <mergeCell ref="J2:K2"/>
    <mergeCell ref="J7:K7"/>
    <mergeCell ref="J8:K8"/>
    <mergeCell ref="J9:K9"/>
    <mergeCell ref="J10:K10"/>
    <mergeCell ref="J3:K3"/>
    <mergeCell ref="J4:K4"/>
    <mergeCell ref="J5:K5"/>
    <mergeCell ref="J6:K6"/>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Multiststate Tax Commission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G. Snow</dc:creator>
  <cp:keywords/>
  <dc:description/>
  <cp:lastModifiedBy>Cameron G. Snow</cp:lastModifiedBy>
  <dcterms:created xsi:type="dcterms:W3CDTF">2008-07-07T14:26:23Z</dcterms:created>
  <dcterms:modified xsi:type="dcterms:W3CDTF">2008-07-08T15:48:38Z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